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ERVER01\kanbara\@大野より\幸建設指定請求書  様式\"/>
    </mc:Choice>
  </mc:AlternateContent>
  <xr:revisionPtr revIDLastSave="0" documentId="13_ncr:1_{17072EE8-696D-4D83-8334-1D66AF500D5C}" xr6:coauthVersionLast="47" xr6:coauthVersionMax="47" xr10:uidLastSave="{00000000-0000-0000-0000-000000000000}"/>
  <bookViews>
    <workbookView xWindow="5565" yWindow="0" windowWidth="21480" windowHeight="14055" tabRatio="872" xr2:uid="{EA46B50E-80F0-4BD9-BBC6-0028B965F88E}"/>
  </bookViews>
  <sheets>
    <sheet name="請求書(本社版) " sheetId="36" r:id="rId1"/>
    <sheet name="請求書(広島支店版) " sheetId="30" r:id="rId2"/>
  </sheets>
  <externalReferences>
    <externalReference r:id="rId3"/>
    <externalReference r:id="rId4"/>
  </externalReferences>
  <definedNames>
    <definedName name="_iso2">#REF!</definedName>
    <definedName name="aa">[0]!aa</definedName>
    <definedName name="date">[1]データ!$B$5:$IL$1000</definedName>
    <definedName name="date1">[2]データ!$B$5:$IL$1000</definedName>
    <definedName name="iso">#REF!</definedName>
    <definedName name="kyou">#REF!</definedName>
    <definedName name="kyou2">#REF!</definedName>
    <definedName name="LOOP4">[0]!LOOP4</definedName>
    <definedName name="_xlnm.Print_Area" localSheetId="1">'請求書(広島支店版) '!$F$2:$BD$33</definedName>
    <definedName name="_xlnm.Print_Area" localSheetId="0">'請求書(本社版) '!$F$2:$BD$33</definedName>
    <definedName name="業者ダイアログOKボタン">[0]!業者ダイアログOKボタン</definedName>
    <definedName name="業者ダイアログ表示">[0]!業者ダイアログ表示</definedName>
    <definedName name="工事">#REF!</definedName>
    <definedName name="所">#REF!</definedName>
    <definedName name="場所">#REF!</definedName>
    <definedName name="人名">#REF!</definedName>
    <definedName name="大工種ダイアログOKボタン">[0]!大工種ダイアログOKボタン</definedName>
    <definedName name="大工種ダイアログ表示">[0]!大工種ダイアログ表示</definedName>
    <definedName name="比率ダイアログOKボタン">[0]!比率ダイアログOKボタン</definedName>
    <definedName name="比率ダイアログ表示">[0]!比率ダイアログ表示</definedName>
    <definedName name="用途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9" i="30" l="1"/>
  <c r="U19" i="30"/>
  <c r="T19" i="30"/>
  <c r="S19" i="30"/>
  <c r="R19" i="30"/>
  <c r="Q19" i="30"/>
  <c r="P19" i="30"/>
  <c r="O19" i="30"/>
  <c r="N19" i="30"/>
  <c r="V17" i="30"/>
  <c r="U17" i="30"/>
  <c r="T17" i="30"/>
  <c r="S17" i="30"/>
  <c r="R17" i="30"/>
  <c r="Q17" i="30"/>
  <c r="P17" i="30"/>
  <c r="O17" i="30"/>
  <c r="N17" i="30"/>
  <c r="V15" i="30"/>
  <c r="U15" i="30"/>
  <c r="T15" i="30"/>
  <c r="S15" i="30"/>
  <c r="R15" i="30"/>
  <c r="Q15" i="30"/>
  <c r="P15" i="30"/>
  <c r="O15" i="30"/>
  <c r="N15" i="30"/>
  <c r="V13" i="30"/>
  <c r="U13" i="30"/>
  <c r="T13" i="30"/>
  <c r="S13" i="30"/>
  <c r="R13" i="30"/>
  <c r="Q13" i="30"/>
  <c r="P13" i="30"/>
  <c r="O13" i="30"/>
  <c r="N13" i="30"/>
  <c r="V11" i="30"/>
  <c r="U11" i="30"/>
  <c r="T11" i="30"/>
  <c r="S11" i="30"/>
  <c r="R11" i="30"/>
  <c r="Q11" i="30"/>
  <c r="P11" i="30"/>
  <c r="O11" i="30"/>
  <c r="N11" i="30"/>
  <c r="V9" i="30"/>
  <c r="U9" i="30"/>
  <c r="T9" i="30"/>
  <c r="S9" i="30"/>
  <c r="R9" i="30"/>
  <c r="Q9" i="30"/>
  <c r="P9" i="30"/>
  <c r="O9" i="30"/>
  <c r="N9" i="30"/>
  <c r="AA7" i="30"/>
  <c r="V17" i="36"/>
  <c r="U17" i="36"/>
  <c r="T17" i="36"/>
  <c r="S17" i="36"/>
  <c r="R17" i="36"/>
  <c r="Q17" i="36"/>
  <c r="P17" i="36"/>
  <c r="O17" i="36"/>
  <c r="N17" i="36"/>
  <c r="V15" i="36"/>
  <c r="U15" i="36"/>
  <c r="T15" i="36"/>
  <c r="S15" i="36"/>
  <c r="R15" i="36"/>
  <c r="Q15" i="36"/>
  <c r="P15" i="36"/>
  <c r="O15" i="36"/>
  <c r="N15" i="36"/>
  <c r="V11" i="36"/>
  <c r="U11" i="36"/>
  <c r="T11" i="36"/>
  <c r="S11" i="36"/>
  <c r="R11" i="36"/>
  <c r="Q11" i="36"/>
  <c r="P11" i="36"/>
  <c r="O11" i="36"/>
  <c r="N11" i="36"/>
  <c r="AA7" i="36"/>
  <c r="C28" i="36" l="1"/>
  <c r="C26" i="36"/>
  <c r="C25" i="36"/>
  <c r="D24" i="36"/>
  <c r="C23" i="36"/>
  <c r="D22" i="36"/>
  <c r="C17" i="36"/>
  <c r="C15" i="36"/>
  <c r="D14" i="36"/>
  <c r="D13" i="36"/>
  <c r="D9" i="36"/>
  <c r="C28" i="30"/>
  <c r="C26" i="30"/>
  <c r="C27" i="30" s="1"/>
  <c r="AC19" i="30" s="1"/>
  <c r="C25" i="30"/>
  <c r="D24" i="30"/>
  <c r="C23" i="30"/>
  <c r="D22" i="30"/>
  <c r="C17" i="30"/>
  <c r="C15" i="30"/>
  <c r="AC11" i="30" s="1"/>
  <c r="D14" i="30"/>
  <c r="D13" i="30"/>
  <c r="C11" i="30"/>
  <c r="AC9" i="30" s="1"/>
  <c r="D9" i="30"/>
  <c r="D26" i="36" l="1"/>
  <c r="R9" i="36"/>
  <c r="Q9" i="36"/>
  <c r="V9" i="36"/>
  <c r="P9" i="36"/>
  <c r="U9" i="36"/>
  <c r="O9" i="36"/>
  <c r="T9" i="36"/>
  <c r="N9" i="36"/>
  <c r="S9" i="36"/>
  <c r="D23" i="30"/>
  <c r="AC15" i="30"/>
  <c r="D25" i="30"/>
  <c r="AC17" i="30"/>
  <c r="D28" i="30"/>
  <c r="AC22" i="30"/>
  <c r="D25" i="36"/>
  <c r="AC17" i="36"/>
  <c r="D15" i="36"/>
  <c r="AC11" i="36"/>
  <c r="D23" i="36"/>
  <c r="AC15" i="36"/>
  <c r="D28" i="36"/>
  <c r="AC22" i="36"/>
  <c r="C27" i="36"/>
  <c r="C11" i="36"/>
  <c r="D17" i="36"/>
  <c r="C19" i="36"/>
  <c r="D27" i="30"/>
  <c r="D11" i="30"/>
  <c r="D15" i="30"/>
  <c r="D17" i="30"/>
  <c r="C19" i="30"/>
  <c r="AC13" i="30" s="1"/>
  <c r="D26" i="30"/>
  <c r="U19" i="36" l="1"/>
  <c r="O19" i="36"/>
  <c r="T19" i="36"/>
  <c r="N19" i="36"/>
  <c r="S19" i="36"/>
  <c r="R19" i="36"/>
  <c r="Q19" i="36"/>
  <c r="P19" i="36"/>
  <c r="R13" i="36"/>
  <c r="Q13" i="36"/>
  <c r="P13" i="36"/>
  <c r="U13" i="36"/>
  <c r="O13" i="36"/>
  <c r="T13" i="36"/>
  <c r="N13" i="36"/>
  <c r="S13" i="36"/>
  <c r="V13" i="36"/>
  <c r="V19" i="36"/>
  <c r="D27" i="36"/>
  <c r="Z19" i="36" s="1"/>
  <c r="W22" i="30"/>
  <c r="AB22" i="30"/>
  <c r="V22" i="30"/>
  <c r="AA22" i="30"/>
  <c r="U22" i="30"/>
  <c r="Y22" i="30"/>
  <c r="X22" i="30"/>
  <c r="Z22" i="30"/>
  <c r="T22" i="30"/>
  <c r="Y11" i="30"/>
  <c r="W11" i="30"/>
  <c r="AB11" i="30"/>
  <c r="AA11" i="30"/>
  <c r="X11" i="30"/>
  <c r="Z11" i="30"/>
  <c r="W9" i="30"/>
  <c r="Y9" i="30"/>
  <c r="AB9" i="30"/>
  <c r="AA9" i="30"/>
  <c r="Z9" i="30"/>
  <c r="X9" i="30"/>
  <c r="Y17" i="30"/>
  <c r="AB17" i="30"/>
  <c r="AA17" i="30"/>
  <c r="X17" i="30"/>
  <c r="W17" i="30"/>
  <c r="Z17" i="30"/>
  <c r="AA19" i="30"/>
  <c r="AB19" i="30"/>
  <c r="Z19" i="30"/>
  <c r="Y19" i="30"/>
  <c r="W19" i="30"/>
  <c r="X19" i="30"/>
  <c r="W15" i="30"/>
  <c r="Y15" i="30"/>
  <c r="AB15" i="30"/>
  <c r="AA15" i="30"/>
  <c r="Z15" i="30"/>
  <c r="X15" i="30"/>
  <c r="W15" i="36"/>
  <c r="AA15" i="36"/>
  <c r="X15" i="36"/>
  <c r="AB15" i="36"/>
  <c r="Z15" i="36"/>
  <c r="Y15" i="36"/>
  <c r="W22" i="36"/>
  <c r="AB22" i="36"/>
  <c r="V22" i="36"/>
  <c r="AA22" i="36"/>
  <c r="U22" i="36"/>
  <c r="Z22" i="36"/>
  <c r="T22" i="36"/>
  <c r="Y22" i="36"/>
  <c r="X22" i="36"/>
  <c r="Y11" i="36"/>
  <c r="X11" i="36"/>
  <c r="W11" i="36"/>
  <c r="AA11" i="36"/>
  <c r="Z11" i="36"/>
  <c r="AB11" i="36"/>
  <c r="Y17" i="36"/>
  <c r="Z17" i="36"/>
  <c r="X17" i="36"/>
  <c r="W17" i="36"/>
  <c r="AB17" i="36"/>
  <c r="AA17" i="36"/>
  <c r="D11" i="36"/>
  <c r="AC9" i="36" s="1"/>
  <c r="D19" i="36"/>
  <c r="AC13" i="36" s="1"/>
  <c r="D19" i="30"/>
  <c r="AC19" i="36" l="1"/>
  <c r="AB19" i="36"/>
  <c r="W19" i="36"/>
  <c r="X19" i="36"/>
  <c r="Y19" i="36"/>
  <c r="AA19" i="36"/>
  <c r="AA13" i="30"/>
  <c r="AB13" i="30"/>
  <c r="Z13" i="30"/>
  <c r="Y13" i="30"/>
  <c r="X13" i="30"/>
  <c r="W13" i="30"/>
  <c r="AA13" i="36"/>
  <c r="Y13" i="36"/>
  <c r="AB13" i="36"/>
  <c r="Z13" i="36"/>
  <c r="X13" i="36"/>
  <c r="W13" i="36"/>
  <c r="W9" i="36"/>
  <c r="AB9" i="36"/>
  <c r="AA9" i="36"/>
  <c r="Y9" i="36"/>
  <c r="Z9" i="36"/>
  <c r="X9" i="3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蒲原</author>
  </authors>
  <commentList>
    <comment ref="N7" authorId="0" shapeId="0" xr:uid="{F1E96148-8467-40B8-8E60-CA42BF7B183F}">
      <text>
        <r>
          <rPr>
            <b/>
            <sz val="11"/>
            <color indexed="81"/>
            <rFont val="MS P ゴシック"/>
            <family val="3"/>
            <charset val="128"/>
          </rPr>
          <t>入力例
　2024/8/20
　和暦で表示されます。</t>
        </r>
      </text>
    </comment>
    <comment ref="B13" authorId="0" shapeId="0" xr:uid="{F469BD2A-ED81-427F-983E-06EF9BC97C7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　 </t>
        </r>
        <r>
          <rPr>
            <b/>
            <sz val="12"/>
            <color indexed="81"/>
            <rFont val="MS P ゴシック"/>
            <family val="3"/>
            <charset val="128"/>
          </rPr>
          <t>※</t>
        </r>
        <r>
          <rPr>
            <b/>
            <sz val="12"/>
            <color indexed="10"/>
            <rFont val="MS P ゴシック"/>
            <family val="3"/>
            <charset val="128"/>
          </rPr>
          <t>－マイナス記号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を入力してください。
　　入力例：-100000
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G22" authorId="0" shapeId="0" xr:uid="{94737126-B744-4D2A-A004-4A103DB52801}">
      <text>
        <r>
          <rPr>
            <b/>
            <sz val="11"/>
            <color indexed="81"/>
            <rFont val="MS P ゴシック"/>
            <family val="3"/>
            <charset val="128"/>
          </rPr>
          <t>入力例
　2024/9/20
　和暦で表示されます。</t>
        </r>
      </text>
    </comment>
    <comment ref="H24" authorId="0" shapeId="0" xr:uid="{FBE851B9-0881-4FE8-A001-492F07F57305}">
      <text>
        <r>
          <rPr>
            <b/>
            <sz val="11"/>
            <color indexed="81"/>
            <rFont val="MS P ゴシック"/>
            <family val="3"/>
            <charset val="128"/>
          </rPr>
          <t>入力例:
  2024/9/20
　和暦で表示されます。</t>
        </r>
      </text>
    </comment>
    <comment ref="D28" authorId="0" shapeId="0" xr:uid="{BBC6AB00-4E77-4B09-BCF5-8AEB5FE6104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 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￥マークが自動で
 入力されます。
</t>
        </r>
      </text>
    </comment>
    <comment ref="R31" authorId="0" shapeId="0" xr:uid="{278C2C2D-AE89-4F3C-B1FE-442D1038B4A8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 
 普通・当座
 プルダウンから選択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蒲原</author>
  </authors>
  <commentList>
    <comment ref="N7" authorId="0" shapeId="0" xr:uid="{FD3F1E03-7D65-42D7-94B1-D78C85AD5395}">
      <text>
        <r>
          <rPr>
            <b/>
            <sz val="11"/>
            <color indexed="81"/>
            <rFont val="MS P ゴシック"/>
            <family val="3"/>
            <charset val="128"/>
          </rPr>
          <t>入力例
　2024/8/20
　和暦で表示されます。</t>
        </r>
      </text>
    </comment>
    <comment ref="B13" authorId="0" shapeId="0" xr:uid="{DC790C2B-E141-4592-A822-C6B7FFA58DE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　 </t>
        </r>
        <r>
          <rPr>
            <b/>
            <sz val="12"/>
            <color indexed="81"/>
            <rFont val="MS P ゴシック"/>
            <family val="3"/>
            <charset val="128"/>
          </rPr>
          <t>※</t>
        </r>
        <r>
          <rPr>
            <b/>
            <sz val="12"/>
            <color indexed="10"/>
            <rFont val="MS P ゴシック"/>
            <family val="3"/>
            <charset val="128"/>
          </rPr>
          <t>－マイナス記号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を入力してください。
　　入力例：-100000
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G22" authorId="0" shapeId="0" xr:uid="{12873FC8-5878-4ACA-A65E-5A9EE0AC9D21}">
      <text>
        <r>
          <rPr>
            <b/>
            <sz val="11"/>
            <color indexed="81"/>
            <rFont val="MS P ゴシック"/>
            <family val="3"/>
            <charset val="128"/>
          </rPr>
          <t>入力例
　2024/9/20
　和暦で表示されます。</t>
        </r>
      </text>
    </comment>
    <comment ref="H24" authorId="0" shapeId="0" xr:uid="{78D1D96A-512F-4BF1-B4EA-47A50B8355A6}">
      <text>
        <r>
          <rPr>
            <b/>
            <sz val="11"/>
            <color indexed="81"/>
            <rFont val="MS P ゴシック"/>
            <family val="3"/>
            <charset val="128"/>
          </rPr>
          <t>入力例:
  2024/9/20
　和暦で表示されます。</t>
        </r>
      </text>
    </comment>
    <comment ref="D28" authorId="0" shapeId="0" xr:uid="{857999FE-E7F4-4E8F-84A9-B23DA76F704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 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￥マークが自動で
 入力されます。
</t>
        </r>
      </text>
    </comment>
    <comment ref="R31" authorId="0" shapeId="0" xr:uid="{F9EB2517-AF9F-4917-A4DD-10A7EDE93230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 
 普通・当座
 プルダウンから選択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<sst xmlns="http://schemas.openxmlformats.org/spreadsheetml/2006/main" count="140" uniqueCount="69">
  <si>
    <t>項目名</t>
    <rPh sb="0" eb="3">
      <t>コウモクメイ</t>
    </rPh>
    <phoneticPr fontId="4"/>
  </si>
  <si>
    <t>※入力用</t>
    <rPh sb="1" eb="3">
      <t>ニュウリョク</t>
    </rPh>
    <rPh sb="3" eb="4">
      <t>ヨウ</t>
    </rPh>
    <phoneticPr fontId="4"/>
  </si>
  <si>
    <t>％</t>
    <phoneticPr fontId="4"/>
  </si>
  <si>
    <t>T</t>
    <phoneticPr fontId="4"/>
  </si>
  <si>
    <t>更改契約金額</t>
    <rPh sb="0" eb="1">
      <t>サラ</t>
    </rPh>
    <rPh sb="1" eb="2">
      <t>アラタ</t>
    </rPh>
    <rPh sb="2" eb="4">
      <t>ケイヤク</t>
    </rPh>
    <rPh sb="4" eb="6">
      <t>キンガク</t>
    </rPh>
    <phoneticPr fontId="4"/>
  </si>
  <si>
    <t>受領済金額</t>
    <rPh sb="0" eb="3">
      <t>ジュリョウズ</t>
    </rPh>
    <rPh sb="3" eb="5">
      <t>キンガク</t>
    </rPh>
    <phoneticPr fontId="4"/>
  </si>
  <si>
    <t>今回請求金額</t>
    <rPh sb="0" eb="2">
      <t>コンカイ</t>
    </rPh>
    <rPh sb="2" eb="4">
      <t>セイキュウ</t>
    </rPh>
    <rPh sb="4" eb="6">
      <t>キンガク</t>
    </rPh>
    <phoneticPr fontId="4"/>
  </si>
  <si>
    <t>差引残額</t>
    <rPh sb="0" eb="2">
      <t>サシヒ</t>
    </rPh>
    <rPh sb="2" eb="4">
      <t>ザンガク</t>
    </rPh>
    <phoneticPr fontId="4"/>
  </si>
  <si>
    <t>〆税込請求額</t>
    <rPh sb="1" eb="3">
      <t>ゼイコ</t>
    </rPh>
    <rPh sb="3" eb="5">
      <t>セイキュウ</t>
    </rPh>
    <rPh sb="5" eb="6">
      <t>ガク</t>
    </rPh>
    <phoneticPr fontId="4"/>
  </si>
  <si>
    <t>表示用</t>
    <rPh sb="0" eb="3">
      <t>ヒョウジヨウ</t>
    </rPh>
    <phoneticPr fontId="4"/>
  </si>
  <si>
    <t>%</t>
    <phoneticPr fontId="4"/>
  </si>
  <si>
    <t>現場出来高による算定累計</t>
    <rPh sb="0" eb="2">
      <t>ゲンバ</t>
    </rPh>
    <rPh sb="2" eb="5">
      <t>デキダカ</t>
    </rPh>
    <rPh sb="8" eb="10">
      <t>サンテイ</t>
    </rPh>
    <rPh sb="10" eb="12">
      <t>ルイケイ</t>
    </rPh>
    <phoneticPr fontId="4"/>
  </si>
  <si>
    <t>支払済金額</t>
    <rPh sb="0" eb="2">
      <t>シハライ</t>
    </rPh>
    <rPh sb="2" eb="3">
      <t>ズ</t>
    </rPh>
    <rPh sb="3" eb="5">
      <t>キンガク</t>
    </rPh>
    <phoneticPr fontId="4"/>
  </si>
  <si>
    <t>立替金</t>
    <rPh sb="0" eb="1">
      <t>タ</t>
    </rPh>
    <rPh sb="1" eb="2">
      <t>カ</t>
    </rPh>
    <rPh sb="2" eb="3">
      <t>キン</t>
    </rPh>
    <phoneticPr fontId="4"/>
  </si>
  <si>
    <t>現場支払査定金額</t>
    <rPh sb="0" eb="2">
      <t>ゲンバ</t>
    </rPh>
    <rPh sb="2" eb="4">
      <t>シハライ</t>
    </rPh>
    <rPh sb="4" eb="6">
      <t>サテイ</t>
    </rPh>
    <rPh sb="6" eb="8">
      <t>キンガク</t>
    </rPh>
    <phoneticPr fontId="4"/>
  </si>
  <si>
    <t>税込現場支払査定金額</t>
    <rPh sb="0" eb="2">
      <t>ゼイコ</t>
    </rPh>
    <rPh sb="2" eb="4">
      <t>ゲンバ</t>
    </rPh>
    <rPh sb="4" eb="6">
      <t>シハライ</t>
    </rPh>
    <rPh sb="6" eb="8">
      <t>サテイ</t>
    </rPh>
    <rPh sb="8" eb="10">
      <t>キンガク</t>
    </rPh>
    <phoneticPr fontId="4"/>
  </si>
  <si>
    <t>今回税込支払金額</t>
    <rPh sb="0" eb="2">
      <t>コンカイ</t>
    </rPh>
    <rPh sb="2" eb="4">
      <t>ゼイコ</t>
    </rPh>
    <rPh sb="4" eb="6">
      <t>シハライ</t>
    </rPh>
    <rPh sb="6" eb="7">
      <t>キン</t>
    </rPh>
    <rPh sb="7" eb="8">
      <t>ガク</t>
    </rPh>
    <phoneticPr fontId="4"/>
  </si>
  <si>
    <t>振込先</t>
    <rPh sb="0" eb="3">
      <t>フリコミサキ</t>
    </rPh>
    <phoneticPr fontId="4"/>
  </si>
  <si>
    <t>銀行</t>
    <rPh sb="0" eb="2">
      <t>ギンコウ</t>
    </rPh>
    <phoneticPr fontId="4"/>
  </si>
  <si>
    <t>支店</t>
    <rPh sb="0" eb="2">
      <t>シテン</t>
    </rPh>
    <phoneticPr fontId="4"/>
  </si>
  <si>
    <t>口座名義</t>
    <rPh sb="0" eb="4">
      <t>コウザメイギ</t>
    </rPh>
    <phoneticPr fontId="4"/>
  </si>
  <si>
    <t>№</t>
    <phoneticPr fontId="4"/>
  </si>
  <si>
    <t>㊞</t>
    <phoneticPr fontId="4"/>
  </si>
  <si>
    <t>上記金額を請求いたします。</t>
    <rPh sb="0" eb="2">
      <t>ジョウキ</t>
    </rPh>
    <rPh sb="2" eb="4">
      <t>キンガク</t>
    </rPh>
    <rPh sb="5" eb="7">
      <t>セイキュウ</t>
    </rPh>
    <phoneticPr fontId="4"/>
  </si>
  <si>
    <t>工事金額</t>
    <rPh sb="0" eb="2">
      <t>コウジ</t>
    </rPh>
    <rPh sb="2" eb="4">
      <t>キンガク</t>
    </rPh>
    <phoneticPr fontId="4"/>
  </si>
  <si>
    <t xml:space="preserve"> </t>
    <phoneticPr fontId="4"/>
  </si>
  <si>
    <t>作
成
者</t>
    <rPh sb="0" eb="1">
      <t>ツク</t>
    </rPh>
    <rPh sb="2" eb="3">
      <t>シゲル</t>
    </rPh>
    <rPh sb="4" eb="5">
      <t>シャ</t>
    </rPh>
    <phoneticPr fontId="4"/>
  </si>
  <si>
    <t>支払条件</t>
    <rPh sb="0" eb="2">
      <t>シハライ</t>
    </rPh>
    <rPh sb="2" eb="4">
      <t>ジョウケン</t>
    </rPh>
    <phoneticPr fontId="4"/>
  </si>
  <si>
    <t>現金</t>
    <rPh sb="0" eb="2">
      <t>ゲンキン</t>
    </rPh>
    <phoneticPr fontId="4"/>
  </si>
  <si>
    <t>約手</t>
    <rPh sb="0" eb="2">
      <t>ヤクテ</t>
    </rPh>
    <phoneticPr fontId="4"/>
  </si>
  <si>
    <t>　</t>
    <phoneticPr fontId="4"/>
  </si>
  <si>
    <t>・</t>
    <phoneticPr fontId="4"/>
  </si>
  <si>
    <t>消費税額</t>
    <rPh sb="0" eb="4">
      <t>ショウヒゼイガク</t>
    </rPh>
    <phoneticPr fontId="4"/>
  </si>
  <si>
    <t>備　考</t>
    <rPh sb="0" eb="1">
      <t>ビ</t>
    </rPh>
    <rPh sb="2" eb="3">
      <t>コウ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</si>
  <si>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ビ</t>
    </rPh>
    <phoneticPr fontId="4"/>
  </si>
  <si>
    <t>　請求明細欄入力フォーム</t>
    <rPh sb="1" eb="3">
      <t>セイキュウ</t>
    </rPh>
    <rPh sb="3" eb="5">
      <t>メイサイ</t>
    </rPh>
    <rPh sb="5" eb="6">
      <t>ラン</t>
    </rPh>
    <rPh sb="6" eb="8">
      <t>ニュウリョク</t>
    </rPh>
    <phoneticPr fontId="4"/>
  </si>
  <si>
    <t>令和　 年　 月 　日</t>
    <rPh sb="0" eb="2">
      <t>レイワ</t>
    </rPh>
    <rPh sb="4" eb="5">
      <t>ネン</t>
    </rPh>
    <rPh sb="7" eb="8">
      <t>ガツ</t>
    </rPh>
    <rPh sb="10" eb="11">
      <t>ビ</t>
    </rPh>
    <phoneticPr fontId="4"/>
  </si>
  <si>
    <t>〆税込請求額(自動計算)</t>
    <rPh sb="7" eb="9">
      <t>ジドウ</t>
    </rPh>
    <rPh sb="9" eb="11">
      <t>ケイサン</t>
    </rPh>
    <phoneticPr fontId="4"/>
  </si>
  <si>
    <t>更改契約金額(自動計算)</t>
    <rPh sb="0" eb="1">
      <t>サラ</t>
    </rPh>
    <rPh sb="1" eb="2">
      <t>アラタ</t>
    </rPh>
    <rPh sb="2" eb="6">
      <t>ケイヤクキンガク</t>
    </rPh>
    <rPh sb="7" eb="9">
      <t>ジドウ</t>
    </rPh>
    <rPh sb="9" eb="11">
      <t>ケイサン</t>
    </rPh>
    <phoneticPr fontId="4"/>
  </si>
  <si>
    <t>上記消費税(自動計算)</t>
    <rPh sb="0" eb="2">
      <t>ジョウキ</t>
    </rPh>
    <rPh sb="2" eb="5">
      <t>ショウヒゼイ</t>
    </rPh>
    <rPh sb="6" eb="10">
      <t>ジドウケイサン</t>
    </rPh>
    <phoneticPr fontId="4"/>
  </si>
  <si>
    <t>変更による減額金(入力)</t>
    <rPh sb="0" eb="2">
      <t>ヘンコウ</t>
    </rPh>
    <rPh sb="5" eb="8">
      <t>ゲンガクキン</t>
    </rPh>
    <rPh sb="9" eb="11">
      <t>ニュウリョク</t>
    </rPh>
    <phoneticPr fontId="4"/>
  </si>
  <si>
    <t>受領済金額(入力)</t>
    <rPh sb="0" eb="3">
      <t>ジュリョウズ</t>
    </rPh>
    <rPh sb="3" eb="5">
      <t>キンガク</t>
    </rPh>
    <rPh sb="6" eb="8">
      <t>ニュウリョク</t>
    </rPh>
    <phoneticPr fontId="4"/>
  </si>
  <si>
    <t>今回請求額(入力)</t>
    <rPh sb="0" eb="2">
      <t>コンカイ</t>
    </rPh>
    <rPh sb="2" eb="5">
      <t>セイキュウガク</t>
    </rPh>
    <rPh sb="6" eb="8">
      <t>ニュウリョク</t>
    </rPh>
    <phoneticPr fontId="4"/>
  </si>
  <si>
    <t>差引残額(自動計算)</t>
    <rPh sb="0" eb="2">
      <t>サシヒキ</t>
    </rPh>
    <rPh sb="5" eb="9">
      <t>ジドウケイサン</t>
    </rPh>
    <phoneticPr fontId="4"/>
  </si>
  <si>
    <t>消費税額</t>
    <rPh sb="0" eb="3">
      <t>ショウヒゼイ</t>
    </rPh>
    <rPh sb="3" eb="4">
      <t>ガク</t>
    </rPh>
    <phoneticPr fontId="4"/>
  </si>
  <si>
    <t>工事件名</t>
    <rPh sb="2" eb="3">
      <t>ケン</t>
    </rPh>
    <rPh sb="3" eb="4">
      <t>メイ</t>
    </rPh>
    <phoneticPr fontId="4"/>
  </si>
  <si>
    <t>登録番号</t>
    <rPh sb="0" eb="4">
      <t>トウロクバンゴウ</t>
    </rPh>
    <phoneticPr fontId="4"/>
  </si>
  <si>
    <t>番号</t>
    <rPh sb="0" eb="2">
      <t>バンゴウ</t>
    </rPh>
    <phoneticPr fontId="4"/>
  </si>
  <si>
    <t>消費税率</t>
    <rPh sb="0" eb="2">
      <t>ショウヒ</t>
    </rPh>
    <rPh sb="2" eb="4">
      <t>ゼイリツリツ</t>
    </rPh>
    <phoneticPr fontId="4"/>
  </si>
  <si>
    <t>工事金額(入力)※必須</t>
    <rPh sb="0" eb="2">
      <t>コウジ</t>
    </rPh>
    <rPh sb="2" eb="4">
      <t>キンガク</t>
    </rPh>
    <rPh sb="5" eb="7">
      <t>ニュウリョク</t>
    </rPh>
    <rPh sb="9" eb="11">
      <t>ヒッス</t>
    </rPh>
    <phoneticPr fontId="4"/>
  </si>
  <si>
    <r>
      <t>変更による減額金</t>
    </r>
    <r>
      <rPr>
        <sz val="9"/>
        <rFont val="ＭＳ ゴシック"/>
        <family val="3"/>
        <charset val="128"/>
      </rPr>
      <t xml:space="preserve"> </t>
    </r>
    <rPh sb="0" eb="2">
      <t>ヘンコウ</t>
    </rPh>
    <rPh sb="5" eb="7">
      <t>ゲンガク</t>
    </rPh>
    <rPh sb="7" eb="8">
      <t>キン</t>
    </rPh>
    <phoneticPr fontId="4"/>
  </si>
  <si>
    <t>消費税率（入力）</t>
    <rPh sb="0" eb="4">
      <t>ショウヒゼイリツ</t>
    </rPh>
    <rPh sb="5" eb="7">
      <t>ニュウリョク</t>
    </rPh>
    <phoneticPr fontId="4"/>
  </si>
  <si>
    <t>注文書番号</t>
    <rPh sb="0" eb="1">
      <t>チュウ</t>
    </rPh>
    <rPh sb="1" eb="2">
      <t>ブン</t>
    </rPh>
    <rPh sb="2" eb="3">
      <t>ショ</t>
    </rPh>
    <rPh sb="3" eb="5">
      <t>バンゴウ</t>
    </rPh>
    <phoneticPr fontId="4"/>
  </si>
  <si>
    <t xml:space="preserve"> 幸建設 社内欄</t>
    <rPh sb="1" eb="4">
      <t>ユキケンセツ</t>
    </rPh>
    <rPh sb="5" eb="7">
      <t>シャナイ</t>
    </rPh>
    <rPh sb="7" eb="8">
      <t>ラン</t>
    </rPh>
    <phoneticPr fontId="4"/>
  </si>
  <si>
    <t xml:space="preserve"> 幸建設株式会社　御中</t>
    <rPh sb="1" eb="2">
      <t>ユキケンセツ</t>
    </rPh>
    <rPh sb="2" eb="3">
      <t>コウギョウ</t>
    </rPh>
    <rPh sb="6" eb="8">
      <t>オンチュウ</t>
    </rPh>
    <phoneticPr fontId="4"/>
  </si>
  <si>
    <t>住 所　　</t>
    <rPh sb="0" eb="1">
      <t>ジュウ</t>
    </rPh>
    <rPh sb="2" eb="3">
      <t>ショ</t>
    </rPh>
    <rPh sb="3" eb="4">
      <t>メイ</t>
    </rPh>
    <phoneticPr fontId="4"/>
  </si>
  <si>
    <t>氏 名</t>
    <rPh sb="0" eb="1">
      <t>ウジ</t>
    </rPh>
    <rPh sb="2" eb="3">
      <t>メイ</t>
    </rPh>
    <phoneticPr fontId="4"/>
  </si>
  <si>
    <t xml:space="preserve">   請 求 書   </t>
    <rPh sb="3" eb="4">
      <t>ショウ</t>
    </rPh>
    <rPh sb="5" eb="6">
      <t>モトム</t>
    </rPh>
    <rPh sb="7" eb="8">
      <t>ショ</t>
    </rPh>
    <phoneticPr fontId="4"/>
  </si>
  <si>
    <t>令和　 年　 月　 日</t>
    <rPh sb="0" eb="2">
      <t>レイワ</t>
    </rPh>
    <rPh sb="4" eb="5">
      <t>ネン</t>
    </rPh>
    <rPh sb="7" eb="8">
      <t>ガツ</t>
    </rPh>
    <rPh sb="10" eb="11">
      <t>ビ</t>
    </rPh>
    <phoneticPr fontId="4"/>
  </si>
  <si>
    <t>注文書年月日</t>
    <rPh sb="0" eb="1">
      <t>チュウ</t>
    </rPh>
    <rPh sb="1" eb="2">
      <t>ブン</t>
    </rPh>
    <rPh sb="2" eb="3">
      <t>ショ</t>
    </rPh>
    <rPh sb="3" eb="6">
      <t>ネンガッピ</t>
    </rPh>
    <phoneticPr fontId="4"/>
  </si>
  <si>
    <t>代表工種</t>
    <rPh sb="0" eb="2">
      <t>ダイヒョウ</t>
    </rPh>
    <rPh sb="2" eb="4">
      <t>コウシュ</t>
    </rPh>
    <phoneticPr fontId="4"/>
  </si>
  <si>
    <t xml:space="preserve"> 幸建設株式会社 広島支店　御中</t>
    <rPh sb="1" eb="2">
      <t>ユキケンセツ</t>
    </rPh>
    <rPh sb="2" eb="3">
      <t>コウギョウ</t>
    </rPh>
    <rPh sb="6" eb="8">
      <t>オンチュウ</t>
    </rPh>
    <rPh sb="9" eb="11">
      <t>ヒロシマ</t>
    </rPh>
    <rPh sb="11" eb="13">
      <t>シテン</t>
    </rPh>
    <phoneticPr fontId="4"/>
  </si>
  <si>
    <t>支払発生額</t>
    <rPh sb="0" eb="2">
      <t>シハライ</t>
    </rPh>
    <rPh sb="2" eb="4">
      <t>ハッセイ</t>
    </rPh>
    <rPh sb="4" eb="5">
      <t>ガク</t>
    </rPh>
    <phoneticPr fontId="4"/>
  </si>
  <si>
    <t>普通 当座</t>
  </si>
  <si>
    <r>
      <t>安全協力会費</t>
    </r>
    <r>
      <rPr>
        <sz val="10"/>
        <rFont val="ＭＳ ゴシック"/>
        <family val="3"/>
        <charset val="128"/>
      </rPr>
      <t>▲</t>
    </r>
    <rPh sb="0" eb="2">
      <t>アンゼン</t>
    </rPh>
    <rPh sb="2" eb="4">
      <t>キョウリョク</t>
    </rPh>
    <rPh sb="4" eb="6">
      <t>カイヒ</t>
    </rPh>
    <phoneticPr fontId="4"/>
  </si>
  <si>
    <r>
      <t>振込手数料</t>
    </r>
    <r>
      <rPr>
        <sz val="10"/>
        <rFont val="ＭＳ ゴシック"/>
        <family val="3"/>
        <charset val="128"/>
      </rPr>
      <t>▲</t>
    </r>
    <rPh sb="0" eb="2">
      <t>フリコミ</t>
    </rPh>
    <rPh sb="2" eb="5">
      <t>テスウリョウ</t>
    </rPh>
    <phoneticPr fontId="4"/>
  </si>
  <si>
    <t xml:space="preserve">
支払明細
</t>
    <rPh sb="1" eb="3">
      <t>シハライ</t>
    </rPh>
    <rPh sb="3" eb="5">
      <t>メイサイ</t>
    </rPh>
    <phoneticPr fontId="4"/>
  </si>
  <si>
    <r>
      <t xml:space="preserve"> 　/　 (   )</t>
    </r>
    <r>
      <rPr>
        <sz val="11"/>
        <rFont val="ＭＳ ゴシック"/>
        <family val="3"/>
        <charset val="128"/>
      </rPr>
      <t>振込金額</t>
    </r>
    <rPh sb="10" eb="12">
      <t>フリコミ</t>
    </rPh>
    <rPh sb="12" eb="14">
      <t>キンガク</t>
    </rPh>
    <phoneticPr fontId="4"/>
  </si>
  <si>
    <t>普通　当座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</si>
</sst>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  <numFmt numFmtId="178" formatCode="0000000000000"/>
    <numFmt numFmtId="179" formatCode="0000000"/>
    <numFmt numFmtId="180" formatCode="0;&quot;▲ &quot;0"/>
    <numFmt numFmtId="181" formatCode="m/d\(aaa\)\ &quot;振込金額&quot;"/>
  </numFmts>
  <fonts count="27">
    <font>
      <sz val="11"/>
      <color theme="1"/>
      <name val="Myrica M"/>
      <family val="2"/>
      <charset val="128"/>
    </font>
    <font>
      <sz val="11"/>
      <color theme="1"/>
      <name val="Myrica M"/>
      <family val="2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Myrica M"/>
      <family val="2"/>
      <charset val="128"/>
    </font>
    <font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0" tint="-0.499984740745262"/>
      <name val="ＭＳ ゴシック"/>
      <family val="3"/>
      <charset val="128"/>
    </font>
    <font>
      <b/>
      <sz val="11"/>
      <color indexed="81"/>
      <name val="MS P 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ゴシック"/>
      <family val="3"/>
      <charset val="128"/>
    </font>
    <font>
      <b/>
      <sz val="12"/>
      <color rgb="FFFFFF00"/>
      <name val="ＭＳ ゴシック"/>
      <family val="3"/>
      <charset val="128"/>
    </font>
    <font>
      <b/>
      <sz val="16"/>
      <color rgb="FFFFFF00"/>
      <name val="ＭＳ ゴシック"/>
      <family val="3"/>
      <charset val="128"/>
    </font>
    <font>
      <sz val="20"/>
      <color rgb="FF0070C0"/>
      <name val="ＭＳ ゴシック"/>
      <family val="3"/>
      <charset val="128"/>
    </font>
    <font>
      <b/>
      <sz val="11"/>
      <color rgb="FFFFFF00"/>
      <name val="ＭＳ ゴシック"/>
      <family val="3"/>
      <charset val="128"/>
    </font>
    <font>
      <u val="double"/>
      <sz val="24"/>
      <name val="ＭＳ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2"/>
      <color indexed="10"/>
      <name val="MS P ゴシック"/>
      <family val="3"/>
      <charset val="128"/>
    </font>
    <font>
      <sz val="13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Dashed">
        <color auto="1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mediumDashed">
        <color auto="1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auto="1"/>
      </right>
      <top/>
      <bottom/>
      <diagonal/>
    </border>
    <border>
      <left style="mediumDashed">
        <color auto="1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otted">
        <color indexed="64"/>
      </left>
      <right style="dotted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304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2" fillId="0" borderId="0" xfId="2" applyAlignment="1">
      <alignment horizontal="right" vertical="center"/>
    </xf>
    <xf numFmtId="0" fontId="5" fillId="0" borderId="0" xfId="2" applyFont="1" applyAlignment="1">
      <alignment vertical="center"/>
    </xf>
    <xf numFmtId="3" fontId="5" fillId="0" borderId="0" xfId="2" applyNumberFormat="1" applyFont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49" fontId="11" fillId="0" borderId="0" xfId="2" applyNumberFormat="1" applyFont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38" fontId="5" fillId="0" borderId="16" xfId="1" applyFont="1" applyBorder="1" applyAlignment="1" applyProtection="1">
      <alignment vertical="center"/>
    </xf>
    <xf numFmtId="38" fontId="5" fillId="0" borderId="18" xfId="1" applyFont="1" applyBorder="1" applyAlignment="1" applyProtection="1">
      <alignment vertical="center"/>
    </xf>
    <xf numFmtId="0" fontId="5" fillId="0" borderId="1" xfId="2" applyFont="1" applyBorder="1" applyAlignment="1">
      <alignment horizontal="left" vertical="center"/>
    </xf>
    <xf numFmtId="0" fontId="10" fillId="0" borderId="11" xfId="2" applyFont="1" applyBorder="1" applyAlignment="1">
      <alignment vertical="center"/>
    </xf>
    <xf numFmtId="38" fontId="5" fillId="0" borderId="22" xfId="1" applyFont="1" applyBorder="1" applyAlignment="1" applyProtection="1">
      <alignment vertical="center"/>
    </xf>
    <xf numFmtId="0" fontId="12" fillId="0" borderId="0" xfId="2" applyFont="1" applyAlignment="1">
      <alignment horizontal="right" vertical="center"/>
    </xf>
    <xf numFmtId="38" fontId="5" fillId="0" borderId="0" xfId="1" applyFont="1" applyBorder="1" applyAlignment="1" applyProtection="1">
      <alignment vertical="center"/>
    </xf>
    <xf numFmtId="0" fontId="10" fillId="0" borderId="9" xfId="2" applyFont="1" applyBorder="1" applyAlignment="1">
      <alignment horizontal="distributed" vertical="center"/>
    </xf>
    <xf numFmtId="0" fontId="10" fillId="0" borderId="9" xfId="2" applyFont="1" applyBorder="1" applyAlignment="1">
      <alignment vertical="center"/>
    </xf>
    <xf numFmtId="3" fontId="5" fillId="0" borderId="30" xfId="2" applyNumberFormat="1" applyFont="1" applyBorder="1" applyAlignment="1">
      <alignment horizontal="center" vertical="center"/>
    </xf>
    <xf numFmtId="3" fontId="5" fillId="0" borderId="8" xfId="2" applyNumberFormat="1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10" fillId="0" borderId="0" xfId="2" applyFont="1" applyAlignment="1">
      <alignment horizontal="distributed" vertical="center"/>
    </xf>
    <xf numFmtId="0" fontId="10" fillId="0" borderId="0" xfId="2" applyFont="1" applyAlignment="1">
      <alignment vertical="center"/>
    </xf>
    <xf numFmtId="3" fontId="8" fillId="0" borderId="0" xfId="2" applyNumberFormat="1" applyFont="1" applyAlignment="1">
      <alignment horizontal="center" vertical="center"/>
    </xf>
    <xf numFmtId="0" fontId="10" fillId="0" borderId="19" xfId="2" applyFont="1" applyBorder="1" applyAlignment="1">
      <alignment vertical="center"/>
    </xf>
    <xf numFmtId="3" fontId="8" fillId="0" borderId="26" xfId="2" applyNumberFormat="1" applyFont="1" applyBorder="1" applyAlignment="1">
      <alignment horizontal="center" vertical="center"/>
    </xf>
    <xf numFmtId="3" fontId="8" fillId="0" borderId="19" xfId="2" applyNumberFormat="1" applyFont="1" applyBorder="1" applyAlignment="1">
      <alignment horizontal="center" vertical="center"/>
    </xf>
    <xf numFmtId="3" fontId="8" fillId="0" borderId="9" xfId="2" applyNumberFormat="1" applyFont="1" applyBorder="1" applyAlignment="1">
      <alignment horizontal="center" vertical="center"/>
    </xf>
    <xf numFmtId="0" fontId="6" fillId="0" borderId="19" xfId="2" applyFont="1" applyBorder="1" applyAlignment="1">
      <alignment vertical="center"/>
    </xf>
    <xf numFmtId="0" fontId="10" fillId="0" borderId="31" xfId="2" applyFont="1" applyBorder="1" applyAlignment="1">
      <alignment vertical="center"/>
    </xf>
    <xf numFmtId="0" fontId="6" fillId="0" borderId="9" xfId="2" applyFont="1" applyBorder="1" applyAlignment="1">
      <alignment vertical="center"/>
    </xf>
    <xf numFmtId="3" fontId="5" fillId="0" borderId="9" xfId="2" applyNumberFormat="1" applyFont="1" applyBorder="1" applyAlignment="1">
      <alignment horizontal="center" vertical="center"/>
    </xf>
    <xf numFmtId="0" fontId="6" fillId="0" borderId="8" xfId="2" applyFont="1" applyBorder="1" applyAlignment="1">
      <alignment vertical="center"/>
    </xf>
    <xf numFmtId="0" fontId="10" fillId="0" borderId="11" xfId="2" applyFont="1" applyBorder="1" applyAlignment="1">
      <alignment horizontal="distributed" vertical="center"/>
    </xf>
    <xf numFmtId="3" fontId="5" fillId="0" borderId="27" xfId="2" applyNumberFormat="1" applyFont="1" applyBorder="1" applyAlignment="1">
      <alignment horizontal="center"/>
    </xf>
    <xf numFmtId="3" fontId="5" fillId="0" borderId="5" xfId="2" applyNumberFormat="1" applyFont="1" applyBorder="1" applyAlignment="1">
      <alignment horizontal="center"/>
    </xf>
    <xf numFmtId="3" fontId="5" fillId="0" borderId="33" xfId="2" applyNumberFormat="1" applyFont="1" applyBorder="1" applyAlignment="1">
      <alignment horizontal="center" vertical="center"/>
    </xf>
    <xf numFmtId="3" fontId="5" fillId="0" borderId="28" xfId="2" applyNumberFormat="1" applyFont="1" applyBorder="1" applyAlignment="1">
      <alignment horizontal="center"/>
    </xf>
    <xf numFmtId="3" fontId="5" fillId="0" borderId="28" xfId="2" applyNumberFormat="1" applyFont="1" applyBorder="1" applyAlignment="1">
      <alignment horizontal="center" vertical="center"/>
    </xf>
    <xf numFmtId="3" fontId="5" fillId="0" borderId="35" xfId="2" applyNumberFormat="1" applyFont="1" applyBorder="1" applyAlignment="1">
      <alignment horizontal="center"/>
    </xf>
    <xf numFmtId="3" fontId="5" fillId="0" borderId="33" xfId="2" applyNumberFormat="1" applyFont="1" applyBorder="1" applyAlignment="1">
      <alignment horizontal="center"/>
    </xf>
    <xf numFmtId="38" fontId="5" fillId="0" borderId="13" xfId="1" applyFont="1" applyBorder="1" applyAlignment="1" applyProtection="1">
      <alignment vertical="center"/>
    </xf>
    <xf numFmtId="0" fontId="5" fillId="0" borderId="20" xfId="2" applyFont="1" applyBorder="1" applyAlignment="1">
      <alignment vertical="center" wrapText="1"/>
    </xf>
    <xf numFmtId="3" fontId="5" fillId="0" borderId="37" xfId="2" applyNumberFormat="1" applyFont="1" applyBorder="1" applyAlignment="1">
      <alignment horizontal="center" vertical="center"/>
    </xf>
    <xf numFmtId="0" fontId="10" fillId="2" borderId="5" xfId="2" applyFont="1" applyFill="1" applyBorder="1"/>
    <xf numFmtId="0" fontId="10" fillId="2" borderId="6" xfId="2" applyFont="1" applyFill="1" applyBorder="1"/>
    <xf numFmtId="0" fontId="10" fillId="2" borderId="8" xfId="2" applyFont="1" applyFill="1" applyBorder="1" applyAlignment="1">
      <alignment vertical="center"/>
    </xf>
    <xf numFmtId="0" fontId="10" fillId="2" borderId="9" xfId="2" applyFont="1" applyFill="1" applyBorder="1" applyAlignment="1">
      <alignment horizontal="distributed" vertical="center"/>
    </xf>
    <xf numFmtId="0" fontId="10" fillId="2" borderId="9" xfId="2" applyFont="1" applyFill="1" applyBorder="1" applyAlignment="1">
      <alignment vertical="center"/>
    </xf>
    <xf numFmtId="0" fontId="6" fillId="2" borderId="5" xfId="2" applyFont="1" applyFill="1" applyBorder="1"/>
    <xf numFmtId="0" fontId="6" fillId="2" borderId="6" xfId="2" applyFont="1" applyFill="1" applyBorder="1"/>
    <xf numFmtId="0" fontId="6" fillId="2" borderId="8" xfId="2" applyFont="1" applyFill="1" applyBorder="1" applyAlignment="1">
      <alignment vertical="center"/>
    </xf>
    <xf numFmtId="0" fontId="6" fillId="2" borderId="9" xfId="2" applyFont="1" applyFill="1" applyBorder="1" applyAlignment="1">
      <alignment vertical="center"/>
    </xf>
    <xf numFmtId="0" fontId="10" fillId="2" borderId="5" xfId="2" applyFont="1" applyFill="1" applyBorder="1" applyAlignment="1">
      <alignment vertical="center"/>
    </xf>
    <xf numFmtId="0" fontId="3" fillId="2" borderId="19" xfId="2" applyFont="1" applyFill="1" applyBorder="1" applyAlignment="1">
      <alignment vertical="center"/>
    </xf>
    <xf numFmtId="0" fontId="10" fillId="2" borderId="19" xfId="2" applyFont="1" applyFill="1" applyBorder="1" applyAlignment="1">
      <alignment vertical="center"/>
    </xf>
    <xf numFmtId="0" fontId="19" fillId="0" borderId="2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 vertical="center" shrinkToFit="1"/>
    </xf>
    <xf numFmtId="0" fontId="6" fillId="0" borderId="24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shrinkToFit="1"/>
    </xf>
    <xf numFmtId="0" fontId="20" fillId="3" borderId="22" xfId="2" applyFont="1" applyFill="1" applyBorder="1" applyAlignment="1">
      <alignment horizontal="center" vertical="center"/>
    </xf>
    <xf numFmtId="0" fontId="10" fillId="2" borderId="40" xfId="2" applyFont="1" applyFill="1" applyBorder="1"/>
    <xf numFmtId="0" fontId="6" fillId="0" borderId="41" xfId="2" applyFont="1" applyBorder="1" applyAlignment="1">
      <alignment horizontal="center" vertical="center" shrinkToFit="1"/>
    </xf>
    <xf numFmtId="49" fontId="21" fillId="0" borderId="0" xfId="2" applyNumberFormat="1" applyFont="1" applyAlignment="1">
      <alignment horizontal="center" vertical="center"/>
    </xf>
    <xf numFmtId="180" fontId="3" fillId="0" borderId="0" xfId="2" applyNumberFormat="1" applyFont="1" applyAlignment="1">
      <alignment vertical="center"/>
    </xf>
    <xf numFmtId="180" fontId="11" fillId="0" borderId="3" xfId="2" applyNumberFormat="1" applyFont="1" applyBorder="1" applyAlignment="1">
      <alignment horizontal="center" vertical="center"/>
    </xf>
    <xf numFmtId="180" fontId="5" fillId="0" borderId="23" xfId="2" applyNumberFormat="1" applyFont="1" applyBorder="1" applyAlignment="1">
      <alignment horizontal="center" vertical="center"/>
    </xf>
    <xf numFmtId="180" fontId="5" fillId="0" borderId="0" xfId="1" applyNumberFormat="1" applyFont="1" applyBorder="1" applyAlignment="1" applyProtection="1">
      <alignment horizontal="right" vertical="center"/>
    </xf>
    <xf numFmtId="0" fontId="5" fillId="0" borderId="14" xfId="1" applyNumberFormat="1" applyFont="1" applyBorder="1" applyAlignment="1" applyProtection="1">
      <alignment horizontal="right" vertical="center"/>
    </xf>
    <xf numFmtId="0" fontId="5" fillId="0" borderId="23" xfId="1" applyNumberFormat="1" applyFont="1" applyBorder="1" applyAlignment="1" applyProtection="1">
      <alignment horizontal="right" vertical="center"/>
    </xf>
    <xf numFmtId="0" fontId="5" fillId="0" borderId="17" xfId="1" applyNumberFormat="1" applyFont="1" applyBorder="1" applyAlignment="1" applyProtection="1">
      <alignment horizontal="right" vertical="center"/>
    </xf>
    <xf numFmtId="0" fontId="5" fillId="0" borderId="39" xfId="1" applyNumberFormat="1" applyFont="1" applyBorder="1" applyAlignment="1" applyProtection="1">
      <alignment horizontal="right" vertical="center"/>
    </xf>
    <xf numFmtId="0" fontId="5" fillId="0" borderId="21" xfId="1" applyNumberFormat="1" applyFont="1" applyBorder="1" applyAlignment="1" applyProtection="1">
      <alignment horizontal="right" vertical="center"/>
    </xf>
    <xf numFmtId="0" fontId="5" fillId="0" borderId="25" xfId="1" applyNumberFormat="1" applyFont="1" applyBorder="1" applyAlignment="1" applyProtection="1">
      <alignment horizontal="right" vertical="center"/>
    </xf>
    <xf numFmtId="38" fontId="5" fillId="0" borderId="22" xfId="1" applyFont="1" applyFill="1" applyBorder="1" applyAlignment="1" applyProtection="1">
      <alignment vertical="center"/>
    </xf>
    <xf numFmtId="0" fontId="6" fillId="0" borderId="15" xfId="2" applyFont="1" applyBorder="1" applyAlignment="1">
      <alignment horizontal="center" vertical="center" shrinkToFit="1"/>
    </xf>
    <xf numFmtId="0" fontId="5" fillId="0" borderId="43" xfId="1" applyNumberFormat="1" applyFont="1" applyBorder="1" applyAlignment="1" applyProtection="1">
      <alignment horizontal="right" vertical="center"/>
    </xf>
    <xf numFmtId="38" fontId="5" fillId="0" borderId="42" xfId="1" applyFont="1" applyFill="1" applyBorder="1" applyAlignment="1" applyProtection="1">
      <alignment vertical="center"/>
      <protection locked="0"/>
    </xf>
    <xf numFmtId="0" fontId="5" fillId="0" borderId="44" xfId="1" applyNumberFormat="1" applyFont="1" applyBorder="1" applyAlignment="1" applyProtection="1">
      <alignment horizontal="right" vertical="center"/>
    </xf>
    <xf numFmtId="38" fontId="5" fillId="0" borderId="12" xfId="1" applyFont="1" applyBorder="1" applyAlignment="1" applyProtection="1">
      <alignment vertical="center"/>
    </xf>
    <xf numFmtId="38" fontId="5" fillId="0" borderId="42" xfId="1" applyFont="1" applyBorder="1" applyAlignment="1" applyProtection="1">
      <alignment vertical="center"/>
      <protection locked="0"/>
    </xf>
    <xf numFmtId="180" fontId="5" fillId="0" borderId="3" xfId="1" applyNumberFormat="1" applyFont="1" applyBorder="1" applyAlignment="1" applyProtection="1">
      <alignment horizontal="left" vertical="center"/>
    </xf>
    <xf numFmtId="0" fontId="22" fillId="0" borderId="1" xfId="2" applyFont="1" applyBorder="1" applyAlignment="1">
      <alignment horizontal="right" vertical="center"/>
    </xf>
    <xf numFmtId="0" fontId="10" fillId="0" borderId="9" xfId="2" applyFont="1" applyBorder="1" applyAlignment="1" applyProtection="1">
      <alignment vertical="center"/>
      <protection locked="0"/>
    </xf>
    <xf numFmtId="177" fontId="9" fillId="2" borderId="11" xfId="2" applyNumberFormat="1" applyFont="1" applyFill="1" applyBorder="1" applyAlignment="1">
      <alignment vertical="center" shrinkToFit="1"/>
    </xf>
    <xf numFmtId="178" fontId="17" fillId="2" borderId="11" xfId="2" applyNumberFormat="1" applyFont="1" applyFill="1" applyBorder="1" applyAlignment="1">
      <alignment vertical="center"/>
    </xf>
    <xf numFmtId="3" fontId="5" fillId="0" borderId="7" xfId="2" applyNumberFormat="1" applyFont="1" applyBorder="1" applyAlignment="1">
      <alignment horizontal="center"/>
    </xf>
    <xf numFmtId="3" fontId="5" fillId="0" borderId="10" xfId="2" applyNumberFormat="1" applyFont="1" applyBorder="1" applyAlignment="1">
      <alignment horizontal="center" vertical="center"/>
    </xf>
    <xf numFmtId="3" fontId="5" fillId="0" borderId="32" xfId="2" applyNumberFormat="1" applyFont="1" applyBorder="1" applyAlignment="1">
      <alignment horizontal="center" vertical="center"/>
    </xf>
    <xf numFmtId="3" fontId="5" fillId="0" borderId="32" xfId="2" applyNumberFormat="1" applyFont="1" applyBorder="1" applyAlignment="1">
      <alignment horizontal="center"/>
    </xf>
    <xf numFmtId="3" fontId="5" fillId="0" borderId="48" xfId="2" applyNumberFormat="1" applyFont="1" applyBorder="1" applyAlignment="1">
      <alignment horizontal="center"/>
    </xf>
    <xf numFmtId="3" fontId="5" fillId="0" borderId="49" xfId="2" applyNumberFormat="1" applyFont="1" applyBorder="1" applyAlignment="1">
      <alignment horizontal="center" vertical="center"/>
    </xf>
    <xf numFmtId="3" fontId="5" fillId="0" borderId="50" xfId="2" applyNumberFormat="1" applyFont="1" applyBorder="1" applyAlignment="1">
      <alignment horizontal="center" vertical="center"/>
    </xf>
    <xf numFmtId="3" fontId="5" fillId="0" borderId="50" xfId="2" applyNumberFormat="1" applyFont="1" applyBorder="1" applyAlignment="1">
      <alignment horizontal="center"/>
    </xf>
    <xf numFmtId="3" fontId="5" fillId="0" borderId="6" xfId="2" applyNumberFormat="1" applyFont="1" applyBorder="1" applyAlignment="1">
      <alignment horizontal="center"/>
    </xf>
    <xf numFmtId="3" fontId="5" fillId="0" borderId="40" xfId="2" applyNumberFormat="1" applyFont="1" applyBorder="1" applyAlignment="1">
      <alignment horizontal="center"/>
    </xf>
    <xf numFmtId="3" fontId="5" fillId="0" borderId="31" xfId="2" applyNumberFormat="1" applyFont="1" applyBorder="1" applyAlignment="1">
      <alignment horizontal="center" vertical="center"/>
    </xf>
    <xf numFmtId="3" fontId="5" fillId="0" borderId="0" xfId="2" applyNumberFormat="1" applyFont="1" applyAlignment="1">
      <alignment horizontal="center"/>
    </xf>
    <xf numFmtId="3" fontId="5" fillId="0" borderId="51" xfId="2" applyNumberFormat="1" applyFont="1" applyBorder="1" applyAlignment="1">
      <alignment horizontal="center"/>
    </xf>
    <xf numFmtId="3" fontId="5" fillId="0" borderId="35" xfId="2" applyNumberFormat="1" applyFont="1" applyBorder="1" applyAlignment="1">
      <alignment horizontal="center" vertical="center"/>
    </xf>
    <xf numFmtId="3" fontId="5" fillId="0" borderId="52" xfId="2" applyNumberFormat="1" applyFont="1" applyBorder="1" applyAlignment="1">
      <alignment horizontal="center"/>
    </xf>
    <xf numFmtId="3" fontId="5" fillId="0" borderId="53" xfId="2" applyNumberFormat="1" applyFont="1" applyBorder="1" applyAlignment="1">
      <alignment horizontal="center"/>
    </xf>
    <xf numFmtId="3" fontId="5" fillId="0" borderId="54" xfId="2" applyNumberFormat="1" applyFont="1" applyBorder="1" applyAlignment="1">
      <alignment horizontal="center"/>
    </xf>
    <xf numFmtId="3" fontId="5" fillId="0" borderId="55" xfId="2" applyNumberFormat="1" applyFont="1" applyBorder="1" applyAlignment="1">
      <alignment horizontal="center"/>
    </xf>
    <xf numFmtId="3" fontId="5" fillId="0" borderId="56" xfId="2" applyNumberFormat="1" applyFont="1" applyBorder="1" applyAlignment="1">
      <alignment horizontal="center"/>
    </xf>
    <xf numFmtId="3" fontId="5" fillId="0" borderId="57" xfId="2" applyNumberFormat="1" applyFont="1" applyBorder="1" applyAlignment="1">
      <alignment horizontal="center"/>
    </xf>
    <xf numFmtId="3" fontId="5" fillId="0" borderId="58" xfId="2" applyNumberFormat="1" applyFont="1" applyBorder="1" applyAlignment="1">
      <alignment horizontal="center"/>
    </xf>
    <xf numFmtId="3" fontId="5" fillId="0" borderId="59" xfId="2" applyNumberFormat="1" applyFont="1" applyBorder="1" applyAlignment="1">
      <alignment horizontal="center" vertical="center"/>
    </xf>
    <xf numFmtId="3" fontId="5" fillId="0" borderId="60" xfId="2" applyNumberFormat="1" applyFont="1" applyBorder="1" applyAlignment="1">
      <alignment horizontal="center" vertical="center"/>
    </xf>
    <xf numFmtId="3" fontId="5" fillId="0" borderId="61" xfId="2" applyNumberFormat="1" applyFont="1" applyBorder="1" applyAlignment="1">
      <alignment horizontal="center" vertical="center"/>
    </xf>
    <xf numFmtId="3" fontId="5" fillId="0" borderId="62" xfId="2" applyNumberFormat="1" applyFont="1" applyBorder="1" applyAlignment="1">
      <alignment horizontal="center" vertical="center"/>
    </xf>
    <xf numFmtId="3" fontId="5" fillId="0" borderId="63" xfId="2" applyNumberFormat="1" applyFont="1" applyBorder="1" applyAlignment="1">
      <alignment horizontal="center" vertical="center"/>
    </xf>
    <xf numFmtId="3" fontId="5" fillId="0" borderId="64" xfId="2" applyNumberFormat="1" applyFont="1" applyBorder="1" applyAlignment="1">
      <alignment horizontal="center" vertical="center"/>
    </xf>
    <xf numFmtId="3" fontId="5" fillId="0" borderId="65" xfId="2" applyNumberFormat="1" applyFont="1" applyBorder="1" applyAlignment="1">
      <alignment horizontal="center" vertical="center"/>
    </xf>
    <xf numFmtId="3" fontId="5" fillId="0" borderId="68" xfId="2" applyNumberFormat="1" applyFont="1" applyBorder="1" applyAlignment="1">
      <alignment horizontal="center" vertical="center"/>
    </xf>
    <xf numFmtId="3" fontId="5" fillId="0" borderId="69" xfId="2" applyNumberFormat="1" applyFont="1" applyBorder="1" applyAlignment="1">
      <alignment horizontal="center" vertical="center"/>
    </xf>
    <xf numFmtId="3" fontId="5" fillId="0" borderId="71" xfId="2" applyNumberFormat="1" applyFont="1" applyBorder="1" applyAlignment="1">
      <alignment horizontal="center" vertical="center"/>
    </xf>
    <xf numFmtId="3" fontId="5" fillId="0" borderId="72" xfId="2" applyNumberFormat="1" applyFont="1" applyBorder="1" applyAlignment="1">
      <alignment horizontal="center" vertical="center"/>
    </xf>
    <xf numFmtId="3" fontId="5" fillId="0" borderId="70" xfId="2" applyNumberFormat="1" applyFont="1" applyBorder="1" applyAlignment="1">
      <alignment horizontal="center" vertical="center"/>
    </xf>
    <xf numFmtId="3" fontId="5" fillId="0" borderId="73" xfId="2" applyNumberFormat="1" applyFont="1" applyBorder="1" applyAlignment="1">
      <alignment horizontal="center" vertical="center"/>
    </xf>
    <xf numFmtId="3" fontId="8" fillId="0" borderId="20" xfId="2" applyNumberFormat="1" applyFont="1" applyBorder="1" applyAlignment="1">
      <alignment horizontal="center" vertical="center"/>
    </xf>
    <xf numFmtId="3" fontId="8" fillId="0" borderId="47" xfId="2" applyNumberFormat="1" applyFont="1" applyBorder="1" applyAlignment="1">
      <alignment horizontal="center" vertical="center"/>
    </xf>
    <xf numFmtId="3" fontId="8" fillId="0" borderId="11" xfId="2" applyNumberFormat="1" applyFont="1" applyBorder="1" applyAlignment="1">
      <alignment horizontal="center" vertical="center"/>
    </xf>
    <xf numFmtId="3" fontId="8" fillId="0" borderId="36" xfId="2" applyNumberFormat="1" applyFont="1" applyBorder="1" applyAlignment="1">
      <alignment horizontal="center" vertical="center"/>
    </xf>
    <xf numFmtId="3" fontId="5" fillId="0" borderId="47" xfId="2" applyNumberFormat="1" applyFont="1" applyBorder="1" applyAlignment="1">
      <alignment horizontal="center" vertical="center"/>
    </xf>
    <xf numFmtId="178" fontId="9" fillId="2" borderId="11" xfId="2" applyNumberFormat="1" applyFont="1" applyFill="1" applyBorder="1" applyAlignment="1">
      <alignment vertical="center"/>
    </xf>
    <xf numFmtId="0" fontId="3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2" fillId="0" borderId="29" xfId="2" applyBorder="1" applyAlignment="1">
      <alignment horizontal="center" vertical="center"/>
    </xf>
    <xf numFmtId="0" fontId="18" fillId="0" borderId="0" xfId="2" applyFont="1" applyAlignment="1">
      <alignment horizontal="left"/>
    </xf>
    <xf numFmtId="0" fontId="18" fillId="0" borderId="32" xfId="2" applyFont="1" applyBorder="1" applyAlignment="1">
      <alignment horizontal="left"/>
    </xf>
    <xf numFmtId="0" fontId="18" fillId="0" borderId="9" xfId="2" applyFont="1" applyBorder="1" applyAlignment="1">
      <alignment horizontal="left"/>
    </xf>
    <xf numFmtId="0" fontId="18" fillId="0" borderId="10" xfId="2" applyFont="1" applyBorder="1" applyAlignment="1">
      <alignment horizontal="left"/>
    </xf>
    <xf numFmtId="0" fontId="10" fillId="0" borderId="5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distributed" vertical="center"/>
    </xf>
    <xf numFmtId="0" fontId="10" fillId="2" borderId="9" xfId="2" applyFont="1" applyFill="1" applyBorder="1" applyAlignment="1">
      <alignment horizontal="distributed" vertical="center"/>
    </xf>
    <xf numFmtId="0" fontId="9" fillId="0" borderId="36" xfId="2" applyFont="1" applyBorder="1" applyAlignment="1" applyProtection="1">
      <alignment horizontal="right" vertical="center"/>
      <protection locked="0"/>
    </xf>
    <xf numFmtId="0" fontId="9" fillId="0" borderId="11" xfId="2" applyFont="1" applyBorder="1" applyAlignment="1" applyProtection="1">
      <alignment horizontal="right" vertical="center"/>
      <protection locked="0"/>
    </xf>
    <xf numFmtId="0" fontId="9" fillId="0" borderId="11" xfId="2" applyFont="1" applyBorder="1" applyAlignment="1" applyProtection="1">
      <alignment horizontal="left" vertical="center"/>
      <protection locked="0"/>
    </xf>
    <xf numFmtId="0" fontId="9" fillId="0" borderId="38" xfId="2" applyFont="1" applyBorder="1" applyAlignment="1" applyProtection="1">
      <alignment horizontal="left" vertical="center"/>
      <protection locked="0"/>
    </xf>
    <xf numFmtId="0" fontId="10" fillId="0" borderId="36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11" xfId="2" applyFont="1" applyBorder="1" applyAlignment="1">
      <alignment horizontal="distributed" vertical="center" shrinkToFit="1"/>
    </xf>
    <xf numFmtId="0" fontId="10" fillId="2" borderId="6" xfId="2" applyFont="1" applyFill="1" applyBorder="1" applyAlignment="1">
      <alignment horizontal="distributed"/>
    </xf>
    <xf numFmtId="0" fontId="2" fillId="0" borderId="11" xfId="2" applyBorder="1" applyAlignment="1">
      <alignment horizontal="distributed" vertical="center" shrinkToFit="1"/>
    </xf>
    <xf numFmtId="0" fontId="2" fillId="2" borderId="7" xfId="2" applyFill="1" applyBorder="1" applyAlignment="1">
      <alignment horizontal="center" vertical="center"/>
    </xf>
    <xf numFmtId="0" fontId="2" fillId="2" borderId="10" xfId="2" applyFill="1" applyBorder="1" applyAlignment="1">
      <alignment horizontal="center" vertical="center"/>
    </xf>
    <xf numFmtId="0" fontId="9" fillId="0" borderId="5" xfId="2" applyFont="1" applyBorder="1" applyAlignment="1" applyProtection="1">
      <alignment horizontal="left" vertical="center" wrapText="1"/>
      <protection locked="0"/>
    </xf>
    <xf numFmtId="0" fontId="9" fillId="0" borderId="6" xfId="2" applyFont="1" applyBorder="1" applyAlignment="1" applyProtection="1">
      <alignment horizontal="left" vertical="center" wrapText="1"/>
      <protection locked="0"/>
    </xf>
    <xf numFmtId="0" fontId="9" fillId="0" borderId="7" xfId="2" applyFont="1" applyBorder="1" applyAlignment="1" applyProtection="1">
      <alignment horizontal="left" vertical="center" wrapText="1"/>
      <protection locked="0"/>
    </xf>
    <xf numFmtId="0" fontId="9" fillId="0" borderId="8" xfId="2" applyFont="1" applyBorder="1" applyAlignment="1" applyProtection="1">
      <alignment horizontal="left" vertical="center" wrapText="1"/>
      <protection locked="0"/>
    </xf>
    <xf numFmtId="0" fontId="9" fillId="0" borderId="9" xfId="2" applyFont="1" applyBorder="1" applyAlignment="1" applyProtection="1">
      <alignment horizontal="left" vertical="center" wrapText="1"/>
      <protection locked="0"/>
    </xf>
    <xf numFmtId="0" fontId="9" fillId="0" borderId="10" xfId="2" applyFont="1" applyBorder="1" applyAlignment="1" applyProtection="1">
      <alignment horizontal="left" vertical="center" wrapText="1"/>
      <protection locked="0"/>
    </xf>
    <xf numFmtId="0" fontId="3" fillId="0" borderId="34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 shrinkToFit="1"/>
    </xf>
    <xf numFmtId="176" fontId="10" fillId="2" borderId="11" xfId="2" applyNumberFormat="1" applyFont="1" applyFill="1" applyBorder="1" applyAlignment="1">
      <alignment horizontal="distributed" vertical="center"/>
    </xf>
    <xf numFmtId="177" fontId="9" fillId="0" borderId="36" xfId="2" applyNumberFormat="1" applyFont="1" applyBorder="1" applyAlignment="1" applyProtection="1">
      <alignment horizontal="center" vertical="center" shrinkToFit="1"/>
      <protection locked="0"/>
    </xf>
    <xf numFmtId="177" fontId="9" fillId="0" borderId="11" xfId="2" applyNumberFormat="1" applyFont="1" applyBorder="1" applyAlignment="1" applyProtection="1">
      <alignment horizontal="center" vertical="center" shrinkToFit="1"/>
      <protection locked="0"/>
    </xf>
    <xf numFmtId="177" fontId="9" fillId="0" borderId="38" xfId="2" applyNumberFormat="1" applyFont="1" applyBorder="1" applyAlignment="1" applyProtection="1">
      <alignment horizontal="center" vertical="center" shrinkToFit="1"/>
      <protection locked="0"/>
    </xf>
    <xf numFmtId="0" fontId="10" fillId="2" borderId="36" xfId="2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20" xfId="2" applyFont="1" applyFill="1" applyBorder="1" applyAlignment="1">
      <alignment horizontal="center" vertical="center"/>
    </xf>
    <xf numFmtId="0" fontId="9" fillId="0" borderId="19" xfId="2" applyFont="1" applyBorder="1" applyAlignment="1" applyProtection="1">
      <alignment horizontal="right" vertical="center"/>
      <protection locked="0"/>
    </xf>
    <xf numFmtId="176" fontId="10" fillId="2" borderId="9" xfId="2" applyNumberFormat="1" applyFont="1" applyFill="1" applyBorder="1" applyAlignment="1">
      <alignment horizontal="distributed" vertical="center"/>
    </xf>
    <xf numFmtId="177" fontId="9" fillId="0" borderId="66" xfId="2" applyNumberFormat="1" applyFont="1" applyBorder="1" applyAlignment="1" applyProtection="1">
      <alignment horizontal="right" vertical="center" shrinkToFit="1"/>
      <protection locked="0"/>
    </xf>
    <xf numFmtId="177" fontId="9" fillId="0" borderId="67" xfId="2" applyNumberFormat="1" applyFont="1" applyBorder="1" applyAlignment="1" applyProtection="1">
      <alignment horizontal="right" vertical="center" shrinkToFit="1"/>
      <protection locked="0"/>
    </xf>
    <xf numFmtId="0" fontId="9" fillId="0" borderId="67" xfId="2" applyFont="1" applyBorder="1" applyAlignment="1">
      <alignment horizontal="left" vertical="center"/>
    </xf>
    <xf numFmtId="3" fontId="5" fillId="0" borderId="80" xfId="2" applyNumberFormat="1" applyFont="1" applyBorder="1" applyAlignment="1">
      <alignment horizontal="center" vertical="center"/>
    </xf>
    <xf numFmtId="3" fontId="5" fillId="0" borderId="79" xfId="2" applyNumberFormat="1" applyFont="1" applyBorder="1" applyAlignment="1">
      <alignment horizontal="center" vertical="center"/>
    </xf>
    <xf numFmtId="3" fontId="5" fillId="0" borderId="48" xfId="2" applyNumberFormat="1" applyFont="1" applyBorder="1" applyAlignment="1">
      <alignment horizontal="center" vertical="center"/>
    </xf>
    <xf numFmtId="3" fontId="5" fillId="0" borderId="49" xfId="2" applyNumberFormat="1" applyFont="1" applyBorder="1" applyAlignment="1">
      <alignment horizontal="center" vertical="center"/>
    </xf>
    <xf numFmtId="3" fontId="5" fillId="0" borderId="82" xfId="2" applyNumberFormat="1" applyFont="1" applyBorder="1" applyAlignment="1">
      <alignment horizontal="center" vertical="center"/>
    </xf>
    <xf numFmtId="3" fontId="5" fillId="0" borderId="84" xfId="2" applyNumberFormat="1" applyFont="1" applyBorder="1" applyAlignment="1">
      <alignment horizontal="center" vertical="center"/>
    </xf>
    <xf numFmtId="0" fontId="2" fillId="2" borderId="6" xfId="2" applyFill="1" applyBorder="1" applyAlignment="1">
      <alignment horizontal="distributed" shrinkToFit="1"/>
    </xf>
    <xf numFmtId="0" fontId="10" fillId="0" borderId="9" xfId="2" applyFont="1" applyBorder="1" applyAlignment="1">
      <alignment horizontal="distributed" vertical="center"/>
    </xf>
    <xf numFmtId="0" fontId="10" fillId="0" borderId="11" xfId="2" applyFont="1" applyBorder="1" applyAlignment="1">
      <alignment horizontal="distributed" vertical="center"/>
    </xf>
    <xf numFmtId="3" fontId="5" fillId="0" borderId="81" xfId="2" applyNumberFormat="1" applyFont="1" applyBorder="1" applyAlignment="1">
      <alignment horizontal="center" vertical="center"/>
    </xf>
    <xf numFmtId="3" fontId="5" fillId="0" borderId="76" xfId="2" applyNumberFormat="1" applyFont="1" applyBorder="1" applyAlignment="1">
      <alignment horizontal="center" vertical="center"/>
    </xf>
    <xf numFmtId="3" fontId="5" fillId="0" borderId="97" xfId="2" applyNumberFormat="1" applyFont="1" applyBorder="1" applyAlignment="1">
      <alignment horizontal="center" vertical="center"/>
    </xf>
    <xf numFmtId="3" fontId="5" fillId="0" borderId="98" xfId="2" applyNumberFormat="1" applyFont="1" applyBorder="1" applyAlignment="1">
      <alignment horizontal="center" vertical="center"/>
    </xf>
    <xf numFmtId="177" fontId="9" fillId="0" borderId="0" xfId="2" applyNumberFormat="1" applyFont="1" applyAlignment="1">
      <alignment vertical="center"/>
    </xf>
    <xf numFmtId="177" fontId="10" fillId="0" borderId="0" xfId="2" applyNumberFormat="1" applyFont="1" applyAlignment="1">
      <alignment horizontal="left" vertical="center"/>
    </xf>
    <xf numFmtId="176" fontId="9" fillId="0" borderId="0" xfId="2" applyNumberFormat="1" applyFont="1" applyAlignment="1" applyProtection="1">
      <alignment horizontal="right" vertical="center" shrinkToFit="1"/>
      <protection locked="0"/>
    </xf>
    <xf numFmtId="0" fontId="5" fillId="0" borderId="0" xfId="2" applyFont="1" applyAlignment="1">
      <alignment horizontal="left" vertical="center"/>
    </xf>
    <xf numFmtId="0" fontId="10" fillId="0" borderId="28" xfId="2" applyFont="1" applyBorder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10" fillId="0" borderId="32" xfId="2" applyFont="1" applyBorder="1" applyAlignment="1">
      <alignment horizontal="left" vertical="center"/>
    </xf>
    <xf numFmtId="0" fontId="10" fillId="0" borderId="0" xfId="2" applyFont="1" applyAlignment="1">
      <alignment horizontal="center" vertical="center" wrapText="1"/>
    </xf>
    <xf numFmtId="0" fontId="26" fillId="0" borderId="0" xfId="2" applyFont="1" applyAlignment="1" applyProtection="1">
      <alignment horizontal="left" vertical="center" wrapText="1" indent="1"/>
      <protection locked="0"/>
    </xf>
    <xf numFmtId="0" fontId="3" fillId="0" borderId="0" xfId="2" applyFont="1" applyAlignment="1">
      <alignment horizontal="left" vertical="center"/>
    </xf>
    <xf numFmtId="0" fontId="2" fillId="0" borderId="46" xfId="2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top"/>
    </xf>
    <xf numFmtId="0" fontId="26" fillId="0" borderId="0" xfId="2" applyFont="1" applyAlignment="1" applyProtection="1">
      <alignment horizontal="left" vertical="top" wrapText="1" indent="1"/>
      <protection locked="0"/>
    </xf>
    <xf numFmtId="0" fontId="10" fillId="0" borderId="8" xfId="2" applyFont="1" applyBorder="1" applyAlignment="1" applyProtection="1">
      <alignment horizontal="center" vertical="center" shrinkToFit="1"/>
      <protection locked="0"/>
    </xf>
    <xf numFmtId="0" fontId="10" fillId="0" borderId="9" xfId="2" applyFont="1" applyBorder="1" applyAlignment="1" applyProtection="1">
      <alignment horizontal="center" vertical="center" shrinkToFit="1"/>
      <protection locked="0"/>
    </xf>
    <xf numFmtId="0" fontId="10" fillId="0" borderId="9" xfId="2" applyFont="1" applyBorder="1" applyAlignment="1">
      <alignment horizontal="left" vertical="center"/>
    </xf>
    <xf numFmtId="0" fontId="10" fillId="2" borderId="19" xfId="2" applyFont="1" applyFill="1" applyBorder="1" applyAlignment="1">
      <alignment horizontal="center" vertical="center"/>
    </xf>
    <xf numFmtId="0" fontId="10" fillId="0" borderId="10" xfId="2" applyFont="1" applyBorder="1" applyAlignment="1" applyProtection="1">
      <alignment horizontal="center" vertical="center" shrinkToFit="1"/>
      <protection locked="0"/>
    </xf>
    <xf numFmtId="0" fontId="10" fillId="0" borderId="8" xfId="2" applyFont="1" applyBorder="1" applyAlignment="1">
      <alignment horizontal="left" vertical="center"/>
    </xf>
    <xf numFmtId="0" fontId="10" fillId="0" borderId="10" xfId="2" applyFont="1" applyBorder="1" applyAlignment="1">
      <alignment horizontal="left" vertical="center"/>
    </xf>
    <xf numFmtId="0" fontId="10" fillId="0" borderId="6" xfId="2" applyFont="1" applyBorder="1" applyAlignment="1">
      <alignment horizontal="distributed" vertical="center"/>
    </xf>
    <xf numFmtId="0" fontId="10" fillId="0" borderId="40" xfId="2" applyFont="1" applyBorder="1" applyAlignment="1">
      <alignment horizontal="center" vertical="center"/>
    </xf>
    <xf numFmtId="0" fontId="10" fillId="0" borderId="31" xfId="2" applyFont="1" applyBorder="1" applyAlignment="1">
      <alignment horizontal="center" vertical="center"/>
    </xf>
    <xf numFmtId="3" fontId="5" fillId="0" borderId="27" xfId="2" applyNumberFormat="1" applyFont="1" applyBorder="1" applyAlignment="1">
      <alignment horizontal="center" vertical="center"/>
    </xf>
    <xf numFmtId="3" fontId="5" fillId="0" borderId="30" xfId="2" applyNumberFormat="1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center" wrapText="1"/>
    </xf>
    <xf numFmtId="0" fontId="10" fillId="0" borderId="32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10" fillId="2" borderId="32" xfId="2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0" fontId="10" fillId="0" borderId="8" xfId="2" applyFont="1" applyBorder="1" applyAlignment="1" applyProtection="1">
      <alignment horizontal="center" vertical="center" wrapText="1"/>
      <protection locked="0"/>
    </xf>
    <xf numFmtId="0" fontId="10" fillId="0" borderId="9" xfId="2" applyFont="1" applyBorder="1" applyAlignment="1" applyProtection="1">
      <alignment horizontal="center" vertical="center" wrapText="1"/>
      <protection locked="0"/>
    </xf>
    <xf numFmtId="0" fontId="10" fillId="0" borderId="11" xfId="2" applyFont="1" applyBorder="1" applyAlignment="1">
      <alignment horizontal="left" vertical="center"/>
    </xf>
    <xf numFmtId="0" fontId="10" fillId="0" borderId="20" xfId="2" applyFont="1" applyBorder="1" applyAlignment="1">
      <alignment horizontal="left" vertical="center"/>
    </xf>
    <xf numFmtId="179" fontId="5" fillId="0" borderId="8" xfId="2" applyNumberFormat="1" applyFont="1" applyBorder="1" applyAlignment="1" applyProtection="1">
      <alignment horizontal="center" vertical="center"/>
      <protection locked="0"/>
    </xf>
    <xf numFmtId="179" fontId="5" fillId="0" borderId="9" xfId="2" applyNumberFormat="1" applyFont="1" applyBorder="1" applyAlignment="1" applyProtection="1">
      <alignment horizontal="center" vertical="center"/>
      <protection locked="0"/>
    </xf>
    <xf numFmtId="179" fontId="5" fillId="0" borderId="10" xfId="2" applyNumberFormat="1" applyFont="1" applyBorder="1" applyAlignment="1" applyProtection="1">
      <alignment horizontal="center" vertical="center"/>
      <protection locked="0"/>
    </xf>
    <xf numFmtId="0" fontId="9" fillId="0" borderId="0" xfId="2" applyFont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75" xfId="2" applyFont="1" applyBorder="1" applyAlignment="1">
      <alignment horizontal="center" vertical="center"/>
    </xf>
    <xf numFmtId="0" fontId="10" fillId="0" borderId="77" xfId="2" applyFont="1" applyBorder="1" applyAlignment="1">
      <alignment horizontal="distributed" vertical="center"/>
    </xf>
    <xf numFmtId="0" fontId="10" fillId="0" borderId="78" xfId="2" applyFont="1" applyBorder="1" applyAlignment="1">
      <alignment horizontal="center" vertical="center"/>
    </xf>
    <xf numFmtId="3" fontId="5" fillId="0" borderId="74" xfId="2" applyNumberFormat="1" applyFont="1" applyBorder="1" applyAlignment="1">
      <alignment horizontal="center" vertical="center"/>
    </xf>
    <xf numFmtId="0" fontId="16" fillId="0" borderId="19" xfId="2" applyFont="1" applyBorder="1" applyAlignment="1">
      <alignment horizontal="right" vertical="center"/>
    </xf>
    <xf numFmtId="0" fontId="16" fillId="0" borderId="11" xfId="2" applyFont="1" applyBorder="1" applyAlignment="1">
      <alignment horizontal="right" vertical="center"/>
    </xf>
    <xf numFmtId="178" fontId="16" fillId="0" borderId="11" xfId="2" applyNumberFormat="1" applyFont="1" applyBorder="1" applyAlignment="1" applyProtection="1">
      <alignment horizontal="left" vertical="center"/>
      <protection locked="0"/>
    </xf>
    <xf numFmtId="178" fontId="16" fillId="0" borderId="20" xfId="2" applyNumberFormat="1" applyFont="1" applyBorder="1" applyAlignment="1" applyProtection="1">
      <alignment horizontal="left" vertical="center"/>
      <protection locked="0"/>
    </xf>
    <xf numFmtId="0" fontId="3" fillId="0" borderId="45" xfId="2" applyFont="1" applyBorder="1" applyAlignment="1">
      <alignment horizontal="center" vertical="center"/>
    </xf>
    <xf numFmtId="3" fontId="5" fillId="0" borderId="83" xfId="2" applyNumberFormat="1" applyFont="1" applyBorder="1" applyAlignment="1">
      <alignment horizontal="center" vertical="center"/>
    </xf>
    <xf numFmtId="3" fontId="5" fillId="0" borderId="93" xfId="2" applyNumberFormat="1" applyFont="1" applyBorder="1" applyAlignment="1">
      <alignment horizontal="center" vertical="center"/>
    </xf>
    <xf numFmtId="3" fontId="5" fillId="0" borderId="94" xfId="2" applyNumberFormat="1" applyFont="1" applyBorder="1" applyAlignment="1">
      <alignment horizontal="center" vertical="center"/>
    </xf>
    <xf numFmtId="3" fontId="5" fillId="0" borderId="95" xfId="2" applyNumberFormat="1" applyFont="1" applyBorder="1" applyAlignment="1">
      <alignment horizontal="center" vertical="center"/>
    </xf>
    <xf numFmtId="3" fontId="5" fillId="0" borderId="96" xfId="2" applyNumberFormat="1" applyFont="1" applyBorder="1" applyAlignment="1">
      <alignment horizontal="center" vertical="center"/>
    </xf>
    <xf numFmtId="0" fontId="10" fillId="0" borderId="28" xfId="2" applyFont="1" applyBorder="1" applyAlignment="1">
      <alignment horizontal="center"/>
    </xf>
    <xf numFmtId="0" fontId="10" fillId="0" borderId="0" xfId="2" applyFont="1" applyAlignment="1">
      <alignment horizontal="center"/>
    </xf>
    <xf numFmtId="181" fontId="10" fillId="0" borderId="0" xfId="2" applyNumberFormat="1" applyFont="1" applyAlignment="1">
      <alignment horizontal="center" vertical="center"/>
    </xf>
    <xf numFmtId="181" fontId="10" fillId="0" borderId="32" xfId="2" applyNumberFormat="1" applyFont="1" applyBorder="1" applyAlignment="1">
      <alignment horizontal="center" vertical="center"/>
    </xf>
    <xf numFmtId="181" fontId="10" fillId="0" borderId="85" xfId="2" applyNumberFormat="1" applyFont="1" applyBorder="1" applyAlignment="1">
      <alignment horizontal="center" vertical="center"/>
    </xf>
    <xf numFmtId="181" fontId="10" fillId="0" borderId="86" xfId="2" applyNumberFormat="1" applyFont="1" applyBorder="1" applyAlignment="1">
      <alignment horizontal="center" vertical="center"/>
    </xf>
    <xf numFmtId="181" fontId="10" fillId="0" borderId="87" xfId="2" applyNumberFormat="1" applyFont="1" applyBorder="1" applyAlignment="1">
      <alignment horizontal="center" vertical="center"/>
    </xf>
    <xf numFmtId="181" fontId="10" fillId="0" borderId="88" xfId="2" applyNumberFormat="1" applyFont="1" applyBorder="1" applyAlignment="1">
      <alignment horizontal="center" vertical="center"/>
    </xf>
    <xf numFmtId="181" fontId="10" fillId="0" borderId="89" xfId="2" applyNumberFormat="1" applyFont="1" applyBorder="1" applyAlignment="1">
      <alignment horizontal="center" vertical="center"/>
    </xf>
    <xf numFmtId="181" fontId="10" fillId="0" borderId="90" xfId="2" applyNumberFormat="1" applyFont="1" applyBorder="1" applyAlignment="1">
      <alignment horizontal="center" vertical="center"/>
    </xf>
    <xf numFmtId="3" fontId="5" fillId="0" borderId="91" xfId="2" applyNumberFormat="1" applyFont="1" applyBorder="1" applyAlignment="1">
      <alignment horizontal="center" vertical="center"/>
    </xf>
    <xf numFmtId="3" fontId="5" fillId="0" borderId="92" xfId="2" applyNumberFormat="1" applyFont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top" wrapText="1"/>
    </xf>
    <xf numFmtId="0" fontId="6" fillId="2" borderId="6" xfId="2" applyFont="1" applyFill="1" applyBorder="1" applyAlignment="1">
      <alignment horizontal="center" vertical="top" wrapText="1"/>
    </xf>
    <xf numFmtId="0" fontId="6" fillId="2" borderId="7" xfId="2" applyFont="1" applyFill="1" applyBorder="1" applyAlignment="1">
      <alignment horizontal="center" vertical="top" wrapText="1"/>
    </xf>
    <xf numFmtId="0" fontId="6" fillId="2" borderId="28" xfId="2" applyFont="1" applyFill="1" applyBorder="1" applyAlignment="1">
      <alignment horizontal="center" vertical="top" wrapText="1"/>
    </xf>
    <xf numFmtId="0" fontId="6" fillId="2" borderId="0" xfId="2" applyFont="1" applyFill="1" applyAlignment="1">
      <alignment horizontal="center" vertical="top" wrapText="1"/>
    </xf>
    <xf numFmtId="0" fontId="6" fillId="2" borderId="32" xfId="2" applyFont="1" applyFill="1" applyBorder="1" applyAlignment="1">
      <alignment horizontal="center" vertical="top" wrapText="1"/>
    </xf>
    <xf numFmtId="0" fontId="6" fillId="2" borderId="8" xfId="2" applyFont="1" applyFill="1" applyBorder="1" applyAlignment="1">
      <alignment horizontal="center" vertical="top" wrapText="1"/>
    </xf>
    <xf numFmtId="0" fontId="6" fillId="2" borderId="9" xfId="2" applyFont="1" applyFill="1" applyBorder="1" applyAlignment="1">
      <alignment horizontal="center" vertical="top" wrapText="1"/>
    </xf>
    <xf numFmtId="0" fontId="6" fillId="2" borderId="10" xfId="2" applyFont="1" applyFill="1" applyBorder="1" applyAlignment="1">
      <alignment horizontal="center" vertical="top" wrapText="1"/>
    </xf>
    <xf numFmtId="0" fontId="10" fillId="0" borderId="5" xfId="2" applyFont="1" applyBorder="1" applyAlignment="1" applyProtection="1">
      <alignment horizontal="left" vertical="center" wrapText="1"/>
      <protection locked="0"/>
    </xf>
    <xf numFmtId="0" fontId="10" fillId="0" borderId="6" xfId="2" applyFont="1" applyBorder="1" applyAlignment="1" applyProtection="1">
      <alignment horizontal="left" vertical="center" wrapText="1"/>
      <protection locked="0"/>
    </xf>
    <xf numFmtId="0" fontId="10" fillId="0" borderId="7" xfId="2" applyFont="1" applyBorder="1" applyAlignment="1" applyProtection="1">
      <alignment horizontal="left" vertical="center" wrapText="1"/>
      <protection locked="0"/>
    </xf>
    <xf numFmtId="0" fontId="10" fillId="0" borderId="8" xfId="2" applyFont="1" applyBorder="1" applyAlignment="1" applyProtection="1">
      <alignment horizontal="left" vertical="center" wrapText="1"/>
      <protection locked="0"/>
    </xf>
    <xf numFmtId="0" fontId="10" fillId="0" borderId="9" xfId="2" applyFont="1" applyBorder="1" applyAlignment="1" applyProtection="1">
      <alignment horizontal="left" vertical="center" wrapText="1"/>
      <protection locked="0"/>
    </xf>
    <xf numFmtId="0" fontId="10" fillId="0" borderId="10" xfId="2" applyFont="1" applyBorder="1" applyAlignment="1" applyProtection="1">
      <alignment horizontal="left" vertical="center" wrapText="1"/>
      <protection locked="0"/>
    </xf>
    <xf numFmtId="0" fontId="10" fillId="2" borderId="6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10" fillId="0" borderId="11" xfId="2" applyFont="1" applyBorder="1" applyAlignment="1">
      <alignment horizontal="right" vertical="center"/>
    </xf>
    <xf numFmtId="0" fontId="10" fillId="0" borderId="19" xfId="2" applyFont="1" applyBorder="1" applyAlignment="1">
      <alignment horizontal="center" vertical="center"/>
    </xf>
    <xf numFmtId="0" fontId="10" fillId="0" borderId="19" xfId="2" applyFont="1" applyBorder="1" applyAlignment="1">
      <alignment horizontal="right" vertical="center"/>
    </xf>
    <xf numFmtId="0" fontId="10" fillId="0" borderId="28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6" xfId="2" applyFont="1" applyBorder="1" applyAlignment="1">
      <alignment horizontal="left" vertical="center"/>
    </xf>
    <xf numFmtId="0" fontId="10" fillId="0" borderId="7" xfId="2" applyFont="1" applyBorder="1" applyAlignment="1">
      <alignment horizontal="left" vertical="center"/>
    </xf>
    <xf numFmtId="0" fontId="10" fillId="0" borderId="28" xfId="2" applyFont="1" applyBorder="1" applyAlignment="1">
      <alignment horizontal="left" vertical="distributed" textRotation="255"/>
    </xf>
    <xf numFmtId="0" fontId="10" fillId="0" borderId="0" xfId="2" applyFont="1" applyAlignment="1">
      <alignment horizontal="left" vertical="distributed" textRotation="255"/>
    </xf>
    <xf numFmtId="0" fontId="10" fillId="0" borderId="32" xfId="2" applyFont="1" applyBorder="1" applyAlignment="1">
      <alignment horizontal="left" vertical="distributed" textRotation="255"/>
    </xf>
    <xf numFmtId="0" fontId="16" fillId="0" borderId="0" xfId="2" applyFont="1" applyAlignment="1">
      <alignment horizontal="left" vertical="center"/>
    </xf>
    <xf numFmtId="0" fontId="2" fillId="2" borderId="5" xfId="2" applyFill="1" applyBorder="1" applyAlignment="1">
      <alignment horizontal="center" vertical="center" wrapText="1"/>
    </xf>
    <xf numFmtId="0" fontId="2" fillId="2" borderId="7" xfId="2" applyFill="1" applyBorder="1" applyAlignment="1">
      <alignment horizontal="center" vertical="center" wrapText="1"/>
    </xf>
    <xf numFmtId="0" fontId="2" fillId="2" borderId="8" xfId="2" applyFill="1" applyBorder="1" applyAlignment="1">
      <alignment horizontal="center" vertical="center" wrapText="1"/>
    </xf>
    <xf numFmtId="0" fontId="2" fillId="2" borderId="10" xfId="2" applyFill="1" applyBorder="1" applyAlignment="1">
      <alignment horizontal="center" vertical="center" wrapText="1"/>
    </xf>
    <xf numFmtId="0" fontId="10" fillId="0" borderId="11" xfId="2" applyFont="1" applyBorder="1" applyAlignment="1" applyProtection="1">
      <alignment horizontal="left" vertical="center"/>
      <protection locked="0"/>
    </xf>
    <xf numFmtId="0" fontId="10" fillId="0" borderId="20" xfId="2" applyFont="1" applyBorder="1" applyAlignment="1" applyProtection="1">
      <alignment horizontal="left" vertical="center"/>
      <protection locked="0"/>
    </xf>
  </cellXfs>
  <cellStyles count="3">
    <cellStyle name="桁区切り" xfId="1" builtinId="6"/>
    <cellStyle name="標準" xfId="0" builtinId="0"/>
    <cellStyle name="標準_請求書" xfId="2" xr:uid="{44A2E626-FCD3-4B6D-A99C-844BC04816E5}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243892</xdr:colOff>
      <xdr:row>0</xdr:row>
      <xdr:rowOff>95249</xdr:rowOff>
    </xdr:from>
    <xdr:to>
      <xdr:col>3</xdr:col>
      <xdr:colOff>1097332</xdr:colOff>
      <xdr:row>5</xdr:row>
      <xdr:rowOff>47624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54EB2DC-C218-4C28-B209-36EBF072DD97}"/>
            </a:ext>
          </a:extLst>
        </xdr:cNvPr>
        <xdr:cNvSpPr/>
      </xdr:nvSpPr>
      <xdr:spPr>
        <a:xfrm>
          <a:off x="482017" y="95249"/>
          <a:ext cx="4272915" cy="1266825"/>
        </a:xfrm>
        <a:prstGeom prst="wedgeRectCallout">
          <a:avLst>
            <a:gd name="adj1" fmla="val -12887"/>
            <a:gd name="adj2" fmla="val 75344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請求明細金額について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「請求明細欄入力フォーム</a:t>
          </a:r>
          <a:r>
            <a:rPr kumimoji="1" lang="en-US" altLang="ja-JP" sz="1400" b="1">
              <a:solidFill>
                <a:sysClr val="windowText" lastClr="000000"/>
              </a:solidFill>
            </a:rPr>
            <a:t>-※</a:t>
          </a:r>
          <a:r>
            <a:rPr kumimoji="1" lang="ja-JP" altLang="en-US" sz="1400" b="1">
              <a:solidFill>
                <a:sysClr val="windowText" lastClr="000000"/>
              </a:solidFill>
            </a:rPr>
            <a:t>入力用欄」に入力することで請求明細欄に金額が反映されます。</a:t>
          </a:r>
          <a:endParaRPr kumimoji="1" lang="en-US" altLang="ja-JP" sz="14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243892</xdr:colOff>
      <xdr:row>0</xdr:row>
      <xdr:rowOff>95249</xdr:rowOff>
    </xdr:from>
    <xdr:to>
      <xdr:col>3</xdr:col>
      <xdr:colOff>1097332</xdr:colOff>
      <xdr:row>5</xdr:row>
      <xdr:rowOff>47624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3513E1E-1A99-45FE-A4C1-B667979B10C8}"/>
            </a:ext>
          </a:extLst>
        </xdr:cNvPr>
        <xdr:cNvSpPr/>
      </xdr:nvSpPr>
      <xdr:spPr>
        <a:xfrm>
          <a:off x="482017" y="95249"/>
          <a:ext cx="4272915" cy="1266825"/>
        </a:xfrm>
        <a:prstGeom prst="wedgeRectCallout">
          <a:avLst>
            <a:gd name="adj1" fmla="val -12887"/>
            <a:gd name="adj2" fmla="val 75344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請求明細金額について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「請求明細欄入力フォーム</a:t>
          </a:r>
          <a:r>
            <a:rPr kumimoji="1" lang="en-US" altLang="ja-JP" sz="1400" b="1">
              <a:solidFill>
                <a:sysClr val="windowText" lastClr="000000"/>
              </a:solidFill>
            </a:rPr>
            <a:t>-※</a:t>
          </a:r>
          <a:r>
            <a:rPr kumimoji="1" lang="ja-JP" altLang="en-US" sz="1400" b="1">
              <a:solidFill>
                <a:sysClr val="windowText" lastClr="000000"/>
              </a:solidFill>
            </a:rPr>
            <a:t>入力用欄」に入力することで請求明細欄に金額が反映されます。</a:t>
          </a:r>
          <a:endParaRPr kumimoji="1" lang="en-US" altLang="ja-JP" sz="1400" b="1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iichi-ec-svr\&#21697;&#36074;&#31649;&#29702;&#23460;\WINNT40\Profiles\424\&#65411;&#65438;&#65405;&#65400;&#65412;&#65391;&#65420;&#65439;\&#19979;&#35531;&#36000;&#12522;&#12473;&#124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iichi-ec-svr\&#38651;&#21147;\WINNT40\Profiles\424\&#65411;&#65438;&#65405;&#65400;&#65412;&#65391;&#65420;&#65439;\&#19979;&#35531;&#36000;&#12522;&#12473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"/>
      <sheetName val="電気"/>
      <sheetName val="設備"/>
      <sheetName val="電力"/>
    </sheetNames>
    <sheetDataSet>
      <sheetData sheetId="0">
        <row r="5">
          <cell r="B5">
            <v>5</v>
          </cell>
          <cell r="C5" t="str">
            <v>AA12Z</v>
          </cell>
          <cell r="D5" t="str">
            <v>0000013</v>
          </cell>
          <cell r="E5" t="str">
            <v>ｲｼｶﾜﾃﾞﾝｻﾞｲ</v>
          </cell>
          <cell r="F5" t="str">
            <v>石川電材株式会社</v>
          </cell>
          <cell r="G5" t="str">
            <v>ﾋﾗﾉ ﾀﾀﾞﾔｽ</v>
          </cell>
          <cell r="H5" t="str">
            <v>平野　忠泰</v>
          </cell>
          <cell r="I5" t="str">
            <v>金沢市泉本町５－９２</v>
          </cell>
          <cell r="J5" t="str">
            <v>076-247-3636</v>
          </cell>
          <cell r="K5" t="str">
            <v>076-243-6663</v>
          </cell>
          <cell r="L5" t="str">
            <v>済</v>
          </cell>
          <cell r="M5" t="str">
            <v>済</v>
          </cell>
          <cell r="N5" t="str">
            <v>Ａ</v>
          </cell>
          <cell r="O5">
            <v>81</v>
          </cell>
          <cell r="P5" t="str">
            <v>Ａ</v>
          </cell>
          <cell r="Q5" t="str">
            <v>921 - 8042</v>
          </cell>
          <cell r="R5" t="str">
            <v>知事</v>
          </cell>
          <cell r="S5" t="str">
            <v>般－８</v>
          </cell>
          <cell r="T5">
            <v>8970</v>
          </cell>
          <cell r="U5">
            <v>35172</v>
          </cell>
          <cell r="V5" t="str">
            <v>090</v>
          </cell>
          <cell r="W5" t="str">
            <v>080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 t="str">
            <v>一般建設</v>
          </cell>
          <cell r="AG5" t="str">
            <v>管工事業</v>
          </cell>
          <cell r="AH5" t="str">
            <v>電気工事業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51</v>
          </cell>
          <cell r="AR5">
            <v>52</v>
          </cell>
          <cell r="AS5">
            <v>53</v>
          </cell>
          <cell r="AT5">
            <v>54</v>
          </cell>
          <cell r="AU5" t="str">
            <v/>
          </cell>
          <cell r="AV5" t="str">
            <v>Z</v>
          </cell>
          <cell r="DQ5">
            <v>0</v>
          </cell>
          <cell r="HK5" t="str">
            <v>Z</v>
          </cell>
        </row>
        <row r="6">
          <cell r="B6">
            <v>6</v>
          </cell>
          <cell r="C6" t="str">
            <v>AA12Z</v>
          </cell>
          <cell r="D6" t="str">
            <v>0001041</v>
          </cell>
          <cell r="E6" t="str">
            <v>ｷﾀﾑﾗﾃﾞﾝｷｻﾝｷﾞｮｳ</v>
          </cell>
          <cell r="F6" t="str">
            <v>北村電機産業株式会社</v>
          </cell>
          <cell r="G6" t="str">
            <v>ｷﾀﾑﾗ ﾀｹｼ</v>
          </cell>
          <cell r="H6" t="str">
            <v>北村  武司</v>
          </cell>
          <cell r="I6" t="str">
            <v>金沢市問屋町１－１１</v>
          </cell>
          <cell r="J6" t="str">
            <v>076-237-4151</v>
          </cell>
          <cell r="K6" t="str">
            <v>076-237-4158</v>
          </cell>
          <cell r="L6" t="str">
            <v>済</v>
          </cell>
          <cell r="M6" t="str">
            <v>済</v>
          </cell>
          <cell r="N6" t="str">
            <v>Ａ</v>
          </cell>
          <cell r="O6">
            <v>90</v>
          </cell>
          <cell r="P6" t="str">
            <v>Ａ</v>
          </cell>
          <cell r="Q6" t="str">
            <v>920 - 8543</v>
          </cell>
          <cell r="R6" t="str">
            <v>知事</v>
          </cell>
          <cell r="S6" t="str">
            <v>般－９</v>
          </cell>
          <cell r="T6" t="str">
            <v>012724</v>
          </cell>
          <cell r="U6">
            <v>35721</v>
          </cell>
          <cell r="V6" t="str">
            <v>080</v>
          </cell>
          <cell r="W6" t="str">
            <v>090</v>
          </cell>
          <cell r="X6" t="str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 t="str">
            <v>電気工事業</v>
          </cell>
          <cell r="AG6" t="str">
            <v>管工事業</v>
          </cell>
          <cell r="AH6" t="str">
            <v>機械器具設置工事業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 t="str">
            <v>Z</v>
          </cell>
          <cell r="HK6" t="str">
            <v>Z</v>
          </cell>
        </row>
        <row r="7">
          <cell r="B7">
            <v>7</v>
          </cell>
          <cell r="C7" t="str">
            <v>AA12Z</v>
          </cell>
          <cell r="D7" t="str">
            <v>0001045</v>
          </cell>
          <cell r="E7" t="str">
            <v>ｷｮｰｴｲ</v>
          </cell>
          <cell r="F7" t="str">
            <v>株式会社キョー・エイ</v>
          </cell>
          <cell r="G7" t="str">
            <v>ﾀｶｸﾜ ｺｳｲﾁ</v>
          </cell>
          <cell r="H7" t="str">
            <v>高桑　幸一</v>
          </cell>
          <cell r="I7" t="str">
            <v>金沢市問屋町３－１０</v>
          </cell>
          <cell r="J7" t="str">
            <v>076-237-7215</v>
          </cell>
          <cell r="K7" t="str">
            <v>076-237-7135</v>
          </cell>
          <cell r="L7" t="str">
            <v>済</v>
          </cell>
          <cell r="M7" t="str">
            <v>済</v>
          </cell>
          <cell r="N7" t="str">
            <v>Ａ</v>
          </cell>
          <cell r="O7">
            <v>100</v>
          </cell>
          <cell r="P7" t="str">
            <v>Ａ</v>
          </cell>
          <cell r="Q7" t="str">
            <v>920 - 0061</v>
          </cell>
          <cell r="R7" t="str">
            <v>知事</v>
          </cell>
          <cell r="S7" t="str">
            <v>般－９</v>
          </cell>
          <cell r="T7" t="str">
            <v>010232</v>
          </cell>
          <cell r="U7">
            <v>35629</v>
          </cell>
          <cell r="V7" t="str">
            <v>080</v>
          </cell>
          <cell r="W7" t="str">
            <v>200</v>
          </cell>
          <cell r="X7" t="str">
            <v>270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 t="str">
            <v>電気工事業</v>
          </cell>
          <cell r="AG7" t="str">
            <v>機械器具設置工事業</v>
          </cell>
          <cell r="AH7" t="str">
            <v>消防施設工事業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51</v>
          </cell>
          <cell r="AR7">
            <v>52</v>
          </cell>
          <cell r="AS7">
            <v>53</v>
          </cell>
          <cell r="AT7">
            <v>54</v>
          </cell>
          <cell r="AU7" t="str">
            <v>Z</v>
          </cell>
          <cell r="HK7" t="str">
            <v>Z</v>
          </cell>
        </row>
        <row r="8">
          <cell r="B8">
            <v>8</v>
          </cell>
          <cell r="C8" t="str">
            <v>AA12Z</v>
          </cell>
          <cell r="D8" t="str">
            <v>0010525</v>
          </cell>
          <cell r="E8" t="str">
            <v>ｺﾏﾂﾄﾞﾎﾞｸﾂｳｼｮｳｲｼｶﾜｴｲｷﾞｮｳｼｮ</v>
          </cell>
          <cell r="F8" t="str">
            <v>株式会社小松土木通商  石川営業所</v>
          </cell>
          <cell r="G8" t="str">
            <v>ｿﾉﾀﾞ ｿﾄｼﾞ</v>
          </cell>
          <cell r="H8" t="str">
            <v>園田  外次</v>
          </cell>
          <cell r="I8" t="str">
            <v>松任市徳丸町３０１</v>
          </cell>
          <cell r="J8" t="str">
            <v>076-275-7155</v>
          </cell>
          <cell r="K8" t="str">
            <v>076-275-7156</v>
          </cell>
          <cell r="L8">
            <v>80</v>
          </cell>
          <cell r="M8" t="str">
            <v>Ａ</v>
          </cell>
          <cell r="N8" t="str">
            <v>924 - 0804</v>
          </cell>
          <cell r="O8">
            <v>80</v>
          </cell>
          <cell r="P8" t="str">
            <v>Ａ</v>
          </cell>
          <cell r="Q8" t="str">
            <v>924 - 0804</v>
          </cell>
          <cell r="R8" t="str">
            <v>知事</v>
          </cell>
          <cell r="S8" t="str">
            <v>般－７</v>
          </cell>
          <cell r="T8" t="str">
            <v>004961</v>
          </cell>
          <cell r="U8">
            <v>34836</v>
          </cell>
          <cell r="V8" t="str">
            <v>010</v>
          </cell>
          <cell r="W8" t="str">
            <v>050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 t="str">
            <v>土木工事業</v>
          </cell>
          <cell r="AG8" t="str">
            <v>とび・土工工事業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62</v>
          </cell>
          <cell r="AR8" t="str">
            <v>Z</v>
          </cell>
          <cell r="HK8" t="str">
            <v>Z</v>
          </cell>
        </row>
        <row r="9">
          <cell r="B9">
            <v>9</v>
          </cell>
          <cell r="C9" t="str">
            <v>AA12Z</v>
          </cell>
          <cell r="D9" t="str">
            <v>0002001</v>
          </cell>
          <cell r="E9" t="str">
            <v>ｻﾝﾖｳｾｲｻｸｼｮ</v>
          </cell>
          <cell r="F9" t="str">
            <v>株式会社三陽製作所</v>
          </cell>
          <cell r="G9" t="str">
            <v>ｶｲﾄﾞｳ ｱｷﾕｷ</v>
          </cell>
          <cell r="H9" t="str">
            <v>海道　昭幸</v>
          </cell>
          <cell r="I9" t="str">
            <v>金沢市打木町東１３３６</v>
          </cell>
          <cell r="J9" t="str">
            <v>076-240-0535</v>
          </cell>
          <cell r="K9" t="str">
            <v>076-249-6872</v>
          </cell>
          <cell r="L9" t="str">
            <v>済</v>
          </cell>
          <cell r="M9" t="str">
            <v>済</v>
          </cell>
          <cell r="N9" t="str">
            <v>Ｂ</v>
          </cell>
          <cell r="O9">
            <v>61</v>
          </cell>
          <cell r="P9" t="str">
            <v>Ｂ</v>
          </cell>
          <cell r="Q9" t="str">
            <v>920 - 0377</v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53</v>
          </cell>
          <cell r="AG9" t="str">
            <v>Z</v>
          </cell>
          <cell r="AQ9">
            <v>53</v>
          </cell>
          <cell r="HK9" t="str">
            <v>Z</v>
          </cell>
        </row>
        <row r="10">
          <cell r="B10">
            <v>10</v>
          </cell>
          <cell r="C10" t="str">
            <v>AA12Z</v>
          </cell>
          <cell r="D10" t="str">
            <v>0002025</v>
          </cell>
          <cell r="E10" t="str">
            <v>ｽｷﾞﾅｶ</v>
          </cell>
          <cell r="F10" t="str">
            <v>株式会社スギナガ</v>
          </cell>
          <cell r="G10" t="str">
            <v>ｽｷﾞﾅｶﾞ ﾋﾛｼ</v>
          </cell>
          <cell r="H10" t="str">
            <v>杉永　弘司</v>
          </cell>
          <cell r="I10" t="str">
            <v>松任市宮永市町４８３</v>
          </cell>
          <cell r="J10" t="str">
            <v>076-295-6622</v>
          </cell>
          <cell r="K10" t="str">
            <v>076-275-6661</v>
          </cell>
          <cell r="L10">
            <v>61</v>
          </cell>
          <cell r="M10" t="str">
            <v>Ｂ</v>
          </cell>
          <cell r="N10" t="str">
            <v>924 - 0016</v>
          </cell>
          <cell r="O10">
            <v>61</v>
          </cell>
          <cell r="P10" t="str">
            <v>Ｂ</v>
          </cell>
          <cell r="Q10" t="str">
            <v>924 - 0016</v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62</v>
          </cell>
          <cell r="AG10">
            <v>53</v>
          </cell>
          <cell r="AH10" t="str">
            <v>Z</v>
          </cell>
          <cell r="AQ10">
            <v>62</v>
          </cell>
          <cell r="AR10">
            <v>53</v>
          </cell>
          <cell r="HK10" t="str">
            <v>Z</v>
          </cell>
        </row>
        <row r="11">
          <cell r="B11">
            <v>11</v>
          </cell>
          <cell r="C11" t="str">
            <v>AA12Z</v>
          </cell>
          <cell r="D11" t="str">
            <v>0010233</v>
          </cell>
          <cell r="E11" t="str">
            <v>ﾀﾞｲﾆﾁｾｲｻｸｼｮｶﾅｻﾞﾜｼﾞﾑｼｮ</v>
          </cell>
          <cell r="F11" t="str">
            <v>株式会社大日製作所  金沢事務所</v>
          </cell>
          <cell r="G11" t="str">
            <v>ﾅｶﾞﾔﾏ ｹﾝｿﾞｳ</v>
          </cell>
          <cell r="H11" t="str">
            <v>永山　憲三</v>
          </cell>
          <cell r="I11" t="str">
            <v>金沢市尾張町１－８－５  三田ビル２階</v>
          </cell>
          <cell r="J11" t="str">
            <v>076-232-0281</v>
          </cell>
          <cell r="K11" t="str">
            <v>済</v>
          </cell>
          <cell r="L11" t="str">
            <v>9000s</v>
          </cell>
          <cell r="M11" t="str">
            <v>済</v>
          </cell>
          <cell r="N11" t="str">
            <v>9000s</v>
          </cell>
          <cell r="O11">
            <v>100</v>
          </cell>
          <cell r="P11" t="str">
            <v>Ａ</v>
          </cell>
          <cell r="Q11" t="str">
            <v>920 - 0902</v>
          </cell>
          <cell r="R11">
            <v>35518</v>
          </cell>
          <cell r="S11" t="str">
            <v>般－８</v>
          </cell>
          <cell r="T11">
            <v>7552</v>
          </cell>
          <cell r="U11">
            <v>35518</v>
          </cell>
          <cell r="V11" t="str">
            <v>080</v>
          </cell>
          <cell r="W11" t="str">
            <v>200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 t="str">
            <v>電気工事業</v>
          </cell>
          <cell r="AG11" t="str">
            <v>機械器具設置工事業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53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 t="str">
            <v>Z</v>
          </cell>
          <cell r="HK11" t="str">
            <v>Z</v>
          </cell>
        </row>
        <row r="12">
          <cell r="B12">
            <v>12</v>
          </cell>
          <cell r="C12" t="str">
            <v>AA12Z</v>
          </cell>
          <cell r="D12" t="str">
            <v>0011047</v>
          </cell>
          <cell r="E12" t="str">
            <v>ﾌｼﾞｷｻﾞｲ</v>
          </cell>
          <cell r="F12" t="str">
            <v>富士機材株式会社</v>
          </cell>
          <cell r="G12" t="str">
            <v>ﾖｼｶﾜ ｿｳｲﾁ</v>
          </cell>
          <cell r="H12" t="str">
            <v>吉川　宗一</v>
          </cell>
          <cell r="I12" t="str">
            <v>金沢市大浦町ハの７－５</v>
          </cell>
          <cell r="J12" t="str">
            <v>076-238-1267</v>
          </cell>
          <cell r="K12" t="str">
            <v>076-238-5158</v>
          </cell>
          <cell r="L12">
            <v>80</v>
          </cell>
          <cell r="M12" t="str">
            <v>Ａ</v>
          </cell>
          <cell r="N12" t="str">
            <v>920 - 0205</v>
          </cell>
          <cell r="O12">
            <v>80</v>
          </cell>
          <cell r="P12" t="str">
            <v>Ａ</v>
          </cell>
          <cell r="Q12" t="str">
            <v>920 - 0205</v>
          </cell>
          <cell r="R12" t="str">
            <v/>
          </cell>
          <cell r="S12" t="str">
            <v>般－１０</v>
          </cell>
          <cell r="T12">
            <v>14174</v>
          </cell>
          <cell r="U12">
            <v>37948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 t="str">
            <v>一般建設業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62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 t="str">
            <v>高松市民病院　給排水衛生設備工事</v>
          </cell>
          <cell r="AY12" t="str">
            <v>H11.7</v>
          </cell>
          <cell r="AZ12" t="str">
            <v>H11.10</v>
          </cell>
          <cell r="BA12">
            <v>9300</v>
          </cell>
          <cell r="BB12" t="str">
            <v>金沢市湊２丁目１５２－２</v>
          </cell>
          <cell r="BC12" t="str">
            <v>工場</v>
          </cell>
          <cell r="BD12">
            <v>1155</v>
          </cell>
          <cell r="BE12">
            <v>570</v>
          </cell>
          <cell r="BF12" t="str">
            <v>金沢信用金庫</v>
          </cell>
          <cell r="BG12" t="str">
            <v/>
          </cell>
          <cell r="BH12">
            <v>11</v>
          </cell>
          <cell r="BI12">
            <v>3</v>
          </cell>
          <cell r="BJ12">
            <v>3</v>
          </cell>
          <cell r="BK12">
            <v>2</v>
          </cell>
          <cell r="BL12">
            <v>47.5</v>
          </cell>
          <cell r="BM12">
            <v>1</v>
          </cell>
          <cell r="BN12">
            <v>6</v>
          </cell>
          <cell r="BO12">
            <v>8</v>
          </cell>
          <cell r="BP12">
            <v>4</v>
          </cell>
          <cell r="BQ12">
            <v>5</v>
          </cell>
          <cell r="BR12">
            <v>6</v>
          </cell>
          <cell r="BS12">
            <v>5</v>
          </cell>
          <cell r="BT12">
            <v>4</v>
          </cell>
          <cell r="BU12" t="str">
            <v>Z</v>
          </cell>
          <cell r="BV12" t="str">
            <v>H11.9</v>
          </cell>
          <cell r="BW12" t="str">
            <v>H12.3</v>
          </cell>
          <cell r="BX12">
            <v>4600</v>
          </cell>
          <cell r="BY12" t="str">
            <v>四国貿易㈱</v>
          </cell>
          <cell r="BZ12" t="str">
            <v>高松市民病院　給排水衛生設備工事</v>
          </cell>
          <cell r="CA12" t="str">
            <v>H11.7</v>
          </cell>
          <cell r="CB12" t="str">
            <v>H11.10</v>
          </cell>
          <cell r="CC12">
            <v>9300</v>
          </cell>
          <cell r="CD12" t="str">
            <v>金沢市湊２丁目１５２－２</v>
          </cell>
          <cell r="CE12" t="str">
            <v>工場</v>
          </cell>
          <cell r="CF12">
            <v>1155</v>
          </cell>
          <cell r="CG12">
            <v>570</v>
          </cell>
          <cell r="CH12" t="str">
            <v>金沢信用金庫</v>
          </cell>
          <cell r="CI12" t="str">
            <v/>
          </cell>
          <cell r="CJ12">
            <v>11</v>
          </cell>
          <cell r="CK12">
            <v>3</v>
          </cell>
          <cell r="CL12">
            <v>3</v>
          </cell>
          <cell r="CM12">
            <v>2</v>
          </cell>
          <cell r="CN12">
            <v>47.5</v>
          </cell>
          <cell r="CO12">
            <v>1</v>
          </cell>
          <cell r="CP12">
            <v>6</v>
          </cell>
          <cell r="CQ12">
            <v>8</v>
          </cell>
          <cell r="CR12">
            <v>4</v>
          </cell>
          <cell r="CS12">
            <v>5</v>
          </cell>
          <cell r="CT12">
            <v>6</v>
          </cell>
          <cell r="CU12">
            <v>5</v>
          </cell>
          <cell r="CV12" t="str">
            <v>H11.9</v>
          </cell>
          <cell r="CW12" t="str">
            <v>H12.3</v>
          </cell>
          <cell r="CX12">
            <v>4600</v>
          </cell>
          <cell r="CY12" t="str">
            <v>四国貿易㈱</v>
          </cell>
          <cell r="CZ12" t="str">
            <v>高松市民病院　給排水衛生設備工事</v>
          </cell>
          <cell r="DA12" t="str">
            <v>H11.7</v>
          </cell>
          <cell r="DB12" t="str">
            <v>H11.10</v>
          </cell>
          <cell r="DC12">
            <v>9300</v>
          </cell>
          <cell r="DD12" t="str">
            <v>金沢市湊２丁目１５２－２</v>
          </cell>
          <cell r="DE12" t="str">
            <v>工場</v>
          </cell>
          <cell r="DF12">
            <v>1155</v>
          </cell>
          <cell r="DG12">
            <v>570</v>
          </cell>
          <cell r="DP12" t="str">
            <v>金沢信用金庫</v>
          </cell>
          <cell r="DQ12">
            <v>0</v>
          </cell>
          <cell r="DY12">
            <v>11</v>
          </cell>
          <cell r="EA12">
            <v>3</v>
          </cell>
          <cell r="EB12">
            <v>3</v>
          </cell>
          <cell r="EC12">
            <v>2</v>
          </cell>
          <cell r="ED12">
            <v>47.5</v>
          </cell>
          <cell r="FO12">
            <v>1</v>
          </cell>
          <cell r="GA12">
            <v>6</v>
          </cell>
          <cell r="GM12">
            <v>8</v>
          </cell>
          <cell r="GO12">
            <v>4</v>
          </cell>
          <cell r="GQ12">
            <v>5</v>
          </cell>
          <cell r="GS12">
            <v>6</v>
          </cell>
          <cell r="HA12">
            <v>5</v>
          </cell>
          <cell r="HC12">
            <v>4</v>
          </cell>
          <cell r="HK12" t="str">
            <v>Z</v>
          </cell>
        </row>
        <row r="13">
          <cell r="B13">
            <v>13</v>
          </cell>
          <cell r="C13" t="str">
            <v>AA12Z</v>
          </cell>
          <cell r="D13" t="str">
            <v>0005015</v>
          </cell>
          <cell r="E13" t="str">
            <v>ﾍﾞﾂｶﾜｾｲｻｸｼｮﾎｸﾘｸｼﾃﾝ</v>
          </cell>
          <cell r="F13" t="str">
            <v>株式会社別川製作所北陸支店</v>
          </cell>
          <cell r="G13" t="str">
            <v>ﾍﾞﾂｶﾜ ﾐﾉﾙ</v>
          </cell>
          <cell r="H13" t="str">
            <v>別川　稔</v>
          </cell>
          <cell r="I13" t="str">
            <v>金沢市二宮イ４６－１</v>
          </cell>
          <cell r="J13" t="str">
            <v>076-264-9011</v>
          </cell>
          <cell r="K13" t="str">
            <v>076-232-6258</v>
          </cell>
          <cell r="L13" t="str">
            <v>info@betsukawa.co.jp</v>
          </cell>
          <cell r="M13" t="str">
            <v>済</v>
          </cell>
          <cell r="N13">
            <v>100</v>
          </cell>
          <cell r="O13">
            <v>100</v>
          </cell>
          <cell r="P13" t="str">
            <v>Ａ</v>
          </cell>
          <cell r="Q13" t="str">
            <v>920 - 0067</v>
          </cell>
          <cell r="R13" t="str">
            <v>知事</v>
          </cell>
          <cell r="S13" t="str">
            <v>般－９</v>
          </cell>
          <cell r="T13">
            <v>4651</v>
          </cell>
          <cell r="U13">
            <v>35751</v>
          </cell>
          <cell r="V13" t="str">
            <v>080</v>
          </cell>
          <cell r="W13" t="str">
            <v>200</v>
          </cell>
          <cell r="X13" t="str">
            <v>220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 t="str">
            <v>電気工事</v>
          </cell>
          <cell r="AG13" t="str">
            <v>機械器具設置工事</v>
          </cell>
          <cell r="AH13" t="str">
            <v>電気通信工事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53</v>
          </cell>
          <cell r="AR13">
            <v>0</v>
          </cell>
          <cell r="AS13">
            <v>0</v>
          </cell>
          <cell r="AT13" t="str">
            <v>Z</v>
          </cell>
          <cell r="HK13" t="str">
            <v>Z</v>
          </cell>
        </row>
        <row r="14">
          <cell r="B14">
            <v>14</v>
          </cell>
          <cell r="C14" t="str">
            <v>AA12Z</v>
          </cell>
          <cell r="D14" t="str">
            <v>0005020</v>
          </cell>
          <cell r="E14" t="str">
            <v>ﾎｸﾘｸﾃﾞﾝｷｼｮｳｶｲ</v>
          </cell>
          <cell r="F14" t="str">
            <v>株式会社北陸電機商会  金沢支店</v>
          </cell>
          <cell r="G14" t="str">
            <v>ｶﾜｻｷ ｽｽﾑ</v>
          </cell>
          <cell r="H14" t="str">
            <v>河崎　進</v>
          </cell>
          <cell r="I14" t="str">
            <v>金沢市松島町１－３８</v>
          </cell>
          <cell r="J14" t="str">
            <v>076-269-1212</v>
          </cell>
          <cell r="K14" t="str">
            <v>076-269-1122</v>
          </cell>
          <cell r="L14" t="str">
            <v>済</v>
          </cell>
          <cell r="M14" t="str">
            <v>済</v>
          </cell>
          <cell r="N14" t="str">
            <v>Ａ</v>
          </cell>
          <cell r="O14">
            <v>100</v>
          </cell>
          <cell r="P14" t="str">
            <v>Ａ</v>
          </cell>
          <cell r="Q14" t="str">
            <v>920 - 0364</v>
          </cell>
          <cell r="R14">
            <v>34855</v>
          </cell>
          <cell r="S14" t="str">
            <v>富山県</v>
          </cell>
          <cell r="T14">
            <v>6021</v>
          </cell>
          <cell r="U14">
            <v>34855</v>
          </cell>
          <cell r="V14" t="str">
            <v>080</v>
          </cell>
          <cell r="W14" t="str">
            <v>270</v>
          </cell>
          <cell r="X14" t="str">
            <v>200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 t="str">
            <v>電気工事業</v>
          </cell>
          <cell r="AG14" t="str">
            <v>消防施設工事業</v>
          </cell>
          <cell r="AH14" t="str">
            <v>機械器具設置工事業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51</v>
          </cell>
          <cell r="AR14">
            <v>52</v>
          </cell>
          <cell r="AS14">
            <v>53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 t="str">
            <v/>
          </cell>
          <cell r="AY14" t="str">
            <v>Z</v>
          </cell>
          <cell r="DQ14">
            <v>0</v>
          </cell>
          <cell r="HK14" t="str">
            <v>Z</v>
          </cell>
        </row>
        <row r="15">
          <cell r="B15">
            <v>15</v>
          </cell>
          <cell r="C15" t="str">
            <v>AA12Z</v>
          </cell>
          <cell r="D15" t="str">
            <v>0010697</v>
          </cell>
          <cell r="E15" t="str">
            <v>ﾏﾂｲﾃﾞﾝｷ</v>
          </cell>
          <cell r="F15" t="str">
            <v>松井電機株式会社</v>
          </cell>
          <cell r="G15" t="str">
            <v>ﾏﾂｲ ｱｷﾉﾘ</v>
          </cell>
          <cell r="H15" t="str">
            <v>松井　明憲</v>
          </cell>
          <cell r="I15" t="str">
            <v>金沢市示野中町２８－１７</v>
          </cell>
          <cell r="J15" t="str">
            <v>076-223-3541</v>
          </cell>
          <cell r="K15" t="str">
            <v>076-223-3932</v>
          </cell>
          <cell r="L15" t="str">
            <v>済</v>
          </cell>
          <cell r="M15" t="str">
            <v>済</v>
          </cell>
          <cell r="N15" t="str">
            <v>Ｂ</v>
          </cell>
          <cell r="O15">
            <v>61</v>
          </cell>
          <cell r="P15" t="str">
            <v>Ｂ</v>
          </cell>
          <cell r="Q15" t="str">
            <v>920 - 0058</v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51</v>
          </cell>
          <cell r="AG15" t="str">
            <v/>
          </cell>
          <cell r="AH15" t="str">
            <v>Z</v>
          </cell>
          <cell r="AQ15">
            <v>51</v>
          </cell>
          <cell r="DQ15">
            <v>0</v>
          </cell>
          <cell r="HK15" t="str">
            <v>Z</v>
          </cell>
        </row>
        <row r="16">
          <cell r="B16">
            <v>16</v>
          </cell>
          <cell r="C16" t="str">
            <v>AA12Z</v>
          </cell>
          <cell r="D16" t="str">
            <v>0006033</v>
          </cell>
          <cell r="E16" t="str">
            <v>ﾏﾙｲｻﾝｷﾞｮｳｶﾅｻﾞﾜｴｲｷﾞｮｳｼｮ</v>
          </cell>
          <cell r="F16" t="str">
            <v>丸井産業株式会社  金沢営業所</v>
          </cell>
          <cell r="G16" t="str">
            <v>ｱﾍﾞ ｼｹﾞｵ</v>
          </cell>
          <cell r="H16" t="str">
            <v>阿部　重雄</v>
          </cell>
          <cell r="I16" t="str">
            <v>金沢市諸江中１２８－１</v>
          </cell>
          <cell r="J16" t="str">
            <v>076-260-0101</v>
          </cell>
          <cell r="K16" t="str">
            <v>076-263-0101</v>
          </cell>
          <cell r="L16">
            <v>43</v>
          </cell>
          <cell r="M16" t="str">
            <v>Ｂ</v>
          </cell>
          <cell r="N16" t="str">
            <v>920 - 0014</v>
          </cell>
          <cell r="O16">
            <v>43</v>
          </cell>
          <cell r="P16" t="str">
            <v>Ｂ</v>
          </cell>
          <cell r="Q16" t="str">
            <v>920 - 0014</v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 t="str">
            <v>56-01</v>
          </cell>
          <cell r="AG16" t="str">
            <v/>
          </cell>
          <cell r="AH16" t="str">
            <v>Z</v>
          </cell>
          <cell r="AQ16" t="str">
            <v>56-01</v>
          </cell>
          <cell r="DQ16">
            <v>0</v>
          </cell>
          <cell r="HK16" t="str">
            <v>Z</v>
          </cell>
        </row>
        <row r="17">
          <cell r="B17">
            <v>17</v>
          </cell>
          <cell r="C17" t="str">
            <v>AA12Z</v>
          </cell>
          <cell r="D17" t="str">
            <v>0006010</v>
          </cell>
          <cell r="E17" t="str">
            <v>ﾏﾙﾜﾃﾞﾝｷﾞｮｳ</v>
          </cell>
          <cell r="F17" t="str">
            <v>丸和電業株式会社</v>
          </cell>
          <cell r="G17" t="str">
            <v>ﾅｶﾆｼ ﾋﾃﾞﾌﾐ</v>
          </cell>
          <cell r="H17" t="str">
            <v>中西　秀文</v>
          </cell>
          <cell r="I17" t="str">
            <v>金沢市松島町１－３６</v>
          </cell>
          <cell r="J17" t="str">
            <v>076-240-9191</v>
          </cell>
          <cell r="K17" t="str">
            <v>076-240-3677</v>
          </cell>
          <cell r="L17" t="str">
            <v>maruwa@topaz.ocn.ne.jp</v>
          </cell>
          <cell r="M17" t="str">
            <v>済</v>
          </cell>
          <cell r="N17">
            <v>100</v>
          </cell>
          <cell r="O17">
            <v>100</v>
          </cell>
          <cell r="P17" t="str">
            <v>Ａ</v>
          </cell>
          <cell r="Q17" t="str">
            <v>920 - 0364</v>
          </cell>
          <cell r="R17" t="str">
            <v>知事</v>
          </cell>
          <cell r="S17" t="str">
            <v>般　特－８</v>
          </cell>
          <cell r="T17">
            <v>229</v>
          </cell>
          <cell r="U17">
            <v>35287</v>
          </cell>
          <cell r="V17" t="str">
            <v>080</v>
          </cell>
          <cell r="W17" t="str">
            <v>090</v>
          </cell>
          <cell r="X17" t="str">
            <v>220</v>
          </cell>
          <cell r="Y17" t="str">
            <v>270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 t="str">
            <v>電気工事業</v>
          </cell>
          <cell r="AG17" t="str">
            <v>管工事</v>
          </cell>
          <cell r="AH17" t="str">
            <v>電気通信工事</v>
          </cell>
          <cell r="AI17" t="str">
            <v>消防施設工事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51</v>
          </cell>
          <cell r="AR17">
            <v>52</v>
          </cell>
          <cell r="AS17">
            <v>53</v>
          </cell>
          <cell r="AT17">
            <v>54</v>
          </cell>
          <cell r="AU17" t="str">
            <v>H10.9</v>
          </cell>
          <cell r="AV17">
            <v>33000</v>
          </cell>
          <cell r="AW17" t="str">
            <v>日本道路㈱</v>
          </cell>
          <cell r="AX17" t="str">
            <v>日清紡スプリンクラー散水施設工事</v>
          </cell>
          <cell r="AY17" t="str">
            <v>H10.4</v>
          </cell>
          <cell r="AZ17" t="str">
            <v>H10.10</v>
          </cell>
          <cell r="BA17">
            <v>32000</v>
          </cell>
          <cell r="BB17" t="str">
            <v>東京都足立区梅島３－１２－１４</v>
          </cell>
          <cell r="BC17" t="str">
            <v>栃木県塩屋郡喜連川工業団地古河総合設備内</v>
          </cell>
          <cell r="BD17" t="str">
            <v>倉庫試・験場</v>
          </cell>
          <cell r="BE17">
            <v>1956.3</v>
          </cell>
          <cell r="BF17">
            <v>122.72</v>
          </cell>
          <cell r="BG17" t="str">
            <v>第一勧銀銀行</v>
          </cell>
          <cell r="BH17" t="str">
            <v>S32.8</v>
          </cell>
          <cell r="BI17" t="str">
            <v>日本長期信用銀行</v>
          </cell>
          <cell r="BJ17" t="str">
            <v>S48.4</v>
          </cell>
          <cell r="BK17" t="str">
            <v>農林中央金庫</v>
          </cell>
          <cell r="BL17" t="str">
            <v>S48.4</v>
          </cell>
          <cell r="BM17">
            <v>2</v>
          </cell>
          <cell r="BN17">
            <v>5</v>
          </cell>
          <cell r="BO17">
            <v>3</v>
          </cell>
          <cell r="BP17">
            <v>13</v>
          </cell>
          <cell r="BQ17">
            <v>6</v>
          </cell>
          <cell r="BR17">
            <v>20</v>
          </cell>
          <cell r="BS17">
            <v>38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5</v>
          </cell>
          <cell r="CG17">
            <v>0</v>
          </cell>
          <cell r="CH17">
            <v>3</v>
          </cell>
          <cell r="CI17">
            <v>0</v>
          </cell>
          <cell r="CJ17">
            <v>7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 t="str">
            <v>Z</v>
          </cell>
          <cell r="CR17" t="str">
            <v>H10.1</v>
          </cell>
          <cell r="CS17" t="str">
            <v>H10.9</v>
          </cell>
          <cell r="CT17">
            <v>33000</v>
          </cell>
          <cell r="CU17" t="str">
            <v>日本道路㈱</v>
          </cell>
          <cell r="CV17" t="str">
            <v>H10.1</v>
          </cell>
          <cell r="CW17" t="str">
            <v>H10.9</v>
          </cell>
          <cell r="CX17">
            <v>33000</v>
          </cell>
          <cell r="CY17" t="str">
            <v>日本道路㈱</v>
          </cell>
          <cell r="CZ17" t="str">
            <v>日清紡スプリンクラー散水施設工事</v>
          </cell>
          <cell r="DA17" t="str">
            <v>H10.4</v>
          </cell>
          <cell r="DB17" t="str">
            <v>H10.10</v>
          </cell>
          <cell r="DC17">
            <v>32000</v>
          </cell>
          <cell r="DD17" t="str">
            <v>東京都足立区梅島３－１２－１４</v>
          </cell>
          <cell r="DE17" t="str">
            <v>第一勧銀銀行</v>
          </cell>
          <cell r="DF17" t="str">
            <v>S32.8</v>
          </cell>
          <cell r="DG17" t="str">
            <v>日本長期信用銀行</v>
          </cell>
          <cell r="DH17" t="str">
            <v>栃木県塩屋郡喜連川工業団地古河総合設備内</v>
          </cell>
          <cell r="DI17" t="str">
            <v>倉庫試・験場</v>
          </cell>
          <cell r="DJ17">
            <v>1956.3</v>
          </cell>
          <cell r="DK17">
            <v>122.72</v>
          </cell>
          <cell r="DL17">
            <v>5</v>
          </cell>
          <cell r="DM17">
            <v>3</v>
          </cell>
          <cell r="DN17">
            <v>13</v>
          </cell>
          <cell r="DO17">
            <v>6</v>
          </cell>
          <cell r="DP17" t="str">
            <v>第一勧銀銀行</v>
          </cell>
          <cell r="DQ17" t="str">
            <v>S32.8</v>
          </cell>
          <cell r="DR17" t="str">
            <v>日本長期信用銀行</v>
          </cell>
          <cell r="DS17" t="str">
            <v>S48.4</v>
          </cell>
          <cell r="DT17" t="str">
            <v>農林中央金庫</v>
          </cell>
          <cell r="DU17" t="str">
            <v>S48.4</v>
          </cell>
          <cell r="DV17">
            <v>0</v>
          </cell>
          <cell r="DW17">
            <v>0</v>
          </cell>
          <cell r="DX17">
            <v>2</v>
          </cell>
          <cell r="DY17">
            <v>5</v>
          </cell>
          <cell r="DZ17">
            <v>3</v>
          </cell>
          <cell r="EA17">
            <v>13</v>
          </cell>
          <cell r="EB17">
            <v>6</v>
          </cell>
          <cell r="EC17">
            <v>20</v>
          </cell>
          <cell r="ED17">
            <v>38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5</v>
          </cell>
          <cell r="ER17">
            <v>0</v>
          </cell>
          <cell r="ES17">
            <v>3</v>
          </cell>
          <cell r="ET17">
            <v>0</v>
          </cell>
          <cell r="EU17">
            <v>7</v>
          </cell>
          <cell r="EV17">
            <v>0</v>
          </cell>
          <cell r="EW17">
            <v>0</v>
          </cell>
          <cell r="EX17">
            <v>0</v>
          </cell>
          <cell r="EY17">
            <v>0</v>
          </cell>
          <cell r="EZ17">
            <v>0</v>
          </cell>
          <cell r="FA17">
            <v>0</v>
          </cell>
          <cell r="HK17" t="str">
            <v>Z</v>
          </cell>
        </row>
        <row r="18">
          <cell r="B18">
            <v>18</v>
          </cell>
          <cell r="C18" t="str">
            <v>AA12Z</v>
          </cell>
          <cell r="D18" t="str">
            <v>0012142</v>
          </cell>
          <cell r="E18" t="str">
            <v>ﾔﾝﾏｰﾆｼﾆﾎﾝﾎｸﾘｸｼﾃﾝ</v>
          </cell>
          <cell r="F18" t="str">
            <v>ヤンマー西日本株式会社北陸支店</v>
          </cell>
          <cell r="G18" t="str">
            <v>ﾂｼﾞ ﾔｽﾕｷ</v>
          </cell>
          <cell r="H18" t="str">
            <v>辻　康之</v>
          </cell>
          <cell r="I18" t="str">
            <v>金沢市神野町東７０</v>
          </cell>
          <cell r="J18" t="str">
            <v>076-240-1717</v>
          </cell>
          <cell r="K18" t="str">
            <v>076-240-0720</v>
          </cell>
          <cell r="L18">
            <v>81</v>
          </cell>
          <cell r="M18" t="str">
            <v>Ａ</v>
          </cell>
          <cell r="N18" t="str">
            <v>920 - 0365</v>
          </cell>
          <cell r="O18">
            <v>81</v>
          </cell>
          <cell r="P18" t="str">
            <v>Ａ</v>
          </cell>
          <cell r="Q18" t="str">
            <v>920 - 0365</v>
          </cell>
          <cell r="R18" t="str">
            <v>知事</v>
          </cell>
          <cell r="S18" t="str">
            <v/>
          </cell>
          <cell r="T18">
            <v>10334</v>
          </cell>
          <cell r="U18">
            <v>35727</v>
          </cell>
          <cell r="V18" t="str">
            <v>080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 t="str">
            <v>電気工事業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54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 t="str">
            <v/>
          </cell>
          <cell r="AZ18" t="str">
            <v>Z</v>
          </cell>
          <cell r="DQ18">
            <v>0</v>
          </cell>
          <cell r="HK18" t="str">
            <v>Z</v>
          </cell>
        </row>
        <row r="19">
          <cell r="B19">
            <v>19</v>
          </cell>
          <cell r="C19" t="str">
            <v>AA12Z</v>
          </cell>
          <cell r="D19" t="str">
            <v>0010413</v>
          </cell>
          <cell r="E19" t="str">
            <v>ﾚﾝﾀｺﾑｼﾝｴﾂｶﾅｻﾞﾜｼﾃﾝ</v>
          </cell>
          <cell r="F19" t="str">
            <v>株式会社レンタコム信越  金沢支店</v>
          </cell>
          <cell r="G19" t="str">
            <v>ﾀｹﾏｴ ｹﾝｲﾁ</v>
          </cell>
          <cell r="H19" t="str">
            <v>竹前　賢一</v>
          </cell>
          <cell r="I19" t="str">
            <v>金沢市諸江町上丁４７０－１</v>
          </cell>
          <cell r="J19" t="str">
            <v>076-262-1139</v>
          </cell>
          <cell r="K19" t="str">
            <v>076-262-4550</v>
          </cell>
          <cell r="L19">
            <v>71</v>
          </cell>
          <cell r="M19" t="str">
            <v>Ａ</v>
          </cell>
          <cell r="N19" t="str">
            <v>920 - 0015</v>
          </cell>
          <cell r="O19">
            <v>71</v>
          </cell>
          <cell r="P19" t="str">
            <v>Ａ</v>
          </cell>
          <cell r="Q19" t="str">
            <v>920 - 0015</v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62</v>
          </cell>
          <cell r="AG19" t="str">
            <v/>
          </cell>
          <cell r="AH19" t="str">
            <v>Z</v>
          </cell>
          <cell r="AQ19">
            <v>62</v>
          </cell>
          <cell r="DQ19">
            <v>0</v>
          </cell>
          <cell r="HK19" t="str">
            <v>Z</v>
          </cell>
        </row>
        <row r="20">
          <cell r="B20">
            <v>20</v>
          </cell>
          <cell r="C20" t="str">
            <v>AA12Z</v>
          </cell>
          <cell r="D20" t="str">
            <v>0010413</v>
          </cell>
          <cell r="E20" t="str">
            <v>ﾚﾝﾀｺﾑｼﾝｴﾂｶﾅｻﾞﾜｼﾃﾝ</v>
          </cell>
          <cell r="F20" t="str">
            <v>株式会社レンタコム信越  金沢支店</v>
          </cell>
          <cell r="G20" t="str">
            <v>ﾀｹﾏｴ ｹﾝｲﾁ</v>
          </cell>
          <cell r="H20" t="str">
            <v>竹前　賢一</v>
          </cell>
          <cell r="I20" t="str">
            <v>金沢市諸江町上丁４７０－１</v>
          </cell>
          <cell r="J20" t="str">
            <v>076-262-1139</v>
          </cell>
          <cell r="K20" t="str">
            <v>076-262-4550</v>
          </cell>
          <cell r="L20">
            <v>71</v>
          </cell>
          <cell r="M20" t="str">
            <v>Ａ</v>
          </cell>
          <cell r="N20" t="str">
            <v>920 - 0015</v>
          </cell>
          <cell r="O20">
            <v>71</v>
          </cell>
          <cell r="P20" t="str">
            <v>Ａ</v>
          </cell>
          <cell r="Q20" t="str">
            <v>920 - 0015</v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62</v>
          </cell>
          <cell r="AG20" t="str">
            <v>Z</v>
          </cell>
          <cell r="AQ20">
            <v>62</v>
          </cell>
          <cell r="HK20" t="str">
            <v>Z</v>
          </cell>
        </row>
        <row r="21">
          <cell r="B21">
            <v>21</v>
          </cell>
          <cell r="C21" t="str">
            <v>AA12Z</v>
          </cell>
          <cell r="D21" t="str">
            <v>0008002</v>
          </cell>
          <cell r="E21" t="str">
            <v>ﾚﾝﾀﾙﾉﾆｯｹﾝ</v>
          </cell>
          <cell r="F21" t="str">
            <v>株式会社レンタルのニッケン 金沢営業所</v>
          </cell>
          <cell r="G21" t="str">
            <v>ﾎｼﾉ ｼﾝｺﾞ</v>
          </cell>
          <cell r="H21" t="str">
            <v>星野　進午</v>
          </cell>
          <cell r="I21" t="str">
            <v>金沢市近岡町５２－１</v>
          </cell>
          <cell r="J21" t="str">
            <v>076-238-7221</v>
          </cell>
          <cell r="K21" t="str">
            <v>076-238-7551</v>
          </cell>
          <cell r="L21">
            <v>90</v>
          </cell>
          <cell r="M21" t="str">
            <v>Ａ</v>
          </cell>
          <cell r="N21" t="str">
            <v>920 - 0217</v>
          </cell>
          <cell r="O21">
            <v>90</v>
          </cell>
          <cell r="P21" t="str">
            <v>Ａ</v>
          </cell>
          <cell r="Q21" t="str">
            <v>920 - 0217</v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62</v>
          </cell>
          <cell r="AG21" t="str">
            <v>Z</v>
          </cell>
          <cell r="AQ21">
            <v>62</v>
          </cell>
          <cell r="HK21" t="str">
            <v>Z</v>
          </cell>
        </row>
        <row r="22">
          <cell r="B22">
            <v>22</v>
          </cell>
          <cell r="C22" t="str">
            <v>AA12G</v>
          </cell>
          <cell r="D22" t="str">
            <v>0010543</v>
          </cell>
          <cell r="E22" t="str">
            <v>ｱｲﾃｯｸﾑﾗﾓﾄ</v>
          </cell>
          <cell r="F22" t="str">
            <v>株式会社アイテック  ムラモト</v>
          </cell>
          <cell r="G22" t="str">
            <v>ﾑﾗﾓﾄ ﾉﾎﾞﾙ</v>
          </cell>
          <cell r="H22" t="str">
            <v>村本  昇</v>
          </cell>
          <cell r="I22" t="str">
            <v>金沢市小立野３－２６－５</v>
          </cell>
          <cell r="J22" t="str">
            <v>076-264-2231</v>
          </cell>
          <cell r="K22" t="str">
            <v>076-223-1943</v>
          </cell>
          <cell r="L22" t="str">
            <v>I-tech@space.nsk.ne.jp</v>
          </cell>
          <cell r="M22" t="str">
            <v>9000s</v>
          </cell>
          <cell r="N22" t="str">
            <v>9000s</v>
          </cell>
          <cell r="O22">
            <v>96</v>
          </cell>
          <cell r="P22" t="str">
            <v>Ａ</v>
          </cell>
          <cell r="Q22" t="str">
            <v>920 - 0942</v>
          </cell>
          <cell r="R22" t="str">
            <v>大臣</v>
          </cell>
          <cell r="S22" t="str">
            <v xml:space="preserve"> </v>
          </cell>
          <cell r="T22">
            <v>4484</v>
          </cell>
          <cell r="U22">
            <v>35460</v>
          </cell>
          <cell r="V22" t="str">
            <v>080</v>
          </cell>
          <cell r="W22" t="str">
            <v>010</v>
          </cell>
          <cell r="X22" t="str">
            <v>090</v>
          </cell>
          <cell r="Y22" t="str">
            <v>200</v>
          </cell>
          <cell r="Z22" t="str">
            <v>220</v>
          </cell>
          <cell r="AA22" t="str">
            <v>260</v>
          </cell>
          <cell r="AB22" t="str">
            <v>270</v>
          </cell>
          <cell r="AC22">
            <v>0</v>
          </cell>
          <cell r="AD22">
            <v>0</v>
          </cell>
          <cell r="AE22">
            <v>0</v>
          </cell>
          <cell r="AF22" t="str">
            <v>電気</v>
          </cell>
          <cell r="AG22" t="str">
            <v>土木</v>
          </cell>
          <cell r="AH22" t="str">
            <v>管</v>
          </cell>
          <cell r="AI22" t="str">
            <v>機械</v>
          </cell>
          <cell r="AJ22" t="str">
            <v>電気通信</v>
          </cell>
          <cell r="AK22" t="str">
            <v>水道施設</v>
          </cell>
          <cell r="AL22" t="str">
            <v>消防施設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 t="str">
            <v>03</v>
          </cell>
          <cell r="AR22" t="str">
            <v>08-01</v>
          </cell>
          <cell r="AS22" t="str">
            <v>08-02</v>
          </cell>
          <cell r="AT22" t="str">
            <v>04</v>
          </cell>
          <cell r="AU22" t="str">
            <v>G</v>
          </cell>
          <cell r="AV22" t="str">
            <v/>
          </cell>
          <cell r="AW22" t="str">
            <v>G</v>
          </cell>
          <cell r="DQ22">
            <v>0</v>
          </cell>
          <cell r="HK22" t="str">
            <v>G</v>
          </cell>
        </row>
        <row r="23">
          <cell r="B23">
            <v>23</v>
          </cell>
          <cell r="C23" t="str">
            <v>AA12G</v>
          </cell>
          <cell r="D23" t="str">
            <v>0000001</v>
          </cell>
          <cell r="E23" t="str">
            <v>ｱｵﾔﾏﾄｿｳ</v>
          </cell>
          <cell r="F23" t="str">
            <v>青山塗装  青山兵八</v>
          </cell>
          <cell r="G23" t="str">
            <v>ｱｵﾔﾏ ﾍｲﾊﾁ</v>
          </cell>
          <cell r="H23" t="str">
            <v>青山  兵八</v>
          </cell>
          <cell r="I23" t="str">
            <v>加賀市大聖寺三ツ町チ５７－２０</v>
          </cell>
          <cell r="J23" t="str">
            <v>0761-73-1775</v>
          </cell>
          <cell r="K23" t="str">
            <v>0761-73-1775</v>
          </cell>
          <cell r="L23">
            <v>50</v>
          </cell>
          <cell r="M23" t="str">
            <v>Ｂ</v>
          </cell>
          <cell r="N23" t="str">
            <v>922 - 0853</v>
          </cell>
          <cell r="O23">
            <v>50</v>
          </cell>
          <cell r="P23" t="str">
            <v>Ｂ</v>
          </cell>
          <cell r="Q23" t="str">
            <v>922 - 0853</v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 t="str">
            <v>05</v>
          </cell>
          <cell r="AG23" t="str">
            <v/>
          </cell>
          <cell r="AH23" t="str">
            <v>G</v>
          </cell>
          <cell r="AQ23" t="str">
            <v>05</v>
          </cell>
          <cell r="DQ23">
            <v>0</v>
          </cell>
          <cell r="HK23" t="str">
            <v>G</v>
          </cell>
        </row>
        <row r="24">
          <cell r="B24">
            <v>24</v>
          </cell>
          <cell r="C24" t="str">
            <v>AA12G</v>
          </cell>
          <cell r="D24" t="str">
            <v>0011949</v>
          </cell>
          <cell r="E24" t="str">
            <v>ｱｷﾀﾃﾞﾝｷｺｳｼﾞ</v>
          </cell>
          <cell r="F24" t="str">
            <v>秋田電気工事株式会社</v>
          </cell>
          <cell r="G24" t="str">
            <v>ｱｷﾀ ﾂﾄﾑ</v>
          </cell>
          <cell r="H24" t="str">
            <v>秋田　力</v>
          </cell>
          <cell r="I24" t="str">
            <v>能美郡根上町大成町リ９１</v>
          </cell>
          <cell r="J24" t="str">
            <v>0761-55-1031</v>
          </cell>
          <cell r="K24" t="str">
            <v>0761-55-2489</v>
          </cell>
          <cell r="L24">
            <v>82</v>
          </cell>
          <cell r="M24" t="str">
            <v>Ａ</v>
          </cell>
          <cell r="N24" t="str">
            <v>929 - 0113</v>
          </cell>
          <cell r="O24">
            <v>82</v>
          </cell>
          <cell r="P24" t="str">
            <v>Ａ</v>
          </cell>
          <cell r="Q24" t="str">
            <v>929 - 0113</v>
          </cell>
          <cell r="R24" t="str">
            <v>知事</v>
          </cell>
          <cell r="S24" t="str">
            <v>石川県</v>
          </cell>
          <cell r="T24">
            <v>84</v>
          </cell>
          <cell r="U24" t="str">
            <v>平成7年3月1日　平成8年12月16日（３種類共現在許可申請中）</v>
          </cell>
          <cell r="V24" t="str">
            <v>080</v>
          </cell>
          <cell r="W24" t="str">
            <v>220</v>
          </cell>
          <cell r="X24" t="str">
            <v>270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 t="str">
            <v>電気工事業（特定）</v>
          </cell>
          <cell r="AG24" t="str">
            <v>電気通信工事業</v>
          </cell>
          <cell r="AH24" t="str">
            <v>消防施設工事業（一般）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 t="str">
            <v>08-01</v>
          </cell>
          <cell r="AR24" t="str">
            <v>04</v>
          </cell>
          <cell r="AS24">
            <v>17</v>
          </cell>
          <cell r="AT24" t="str">
            <v/>
          </cell>
          <cell r="AU24" t="str">
            <v>G</v>
          </cell>
          <cell r="DQ24">
            <v>0</v>
          </cell>
          <cell r="HK24" t="str">
            <v>G</v>
          </cell>
        </row>
        <row r="25">
          <cell r="B25">
            <v>25</v>
          </cell>
          <cell r="C25" t="str">
            <v>AA12G</v>
          </cell>
          <cell r="D25" t="str">
            <v>0011100</v>
          </cell>
          <cell r="E25" t="str">
            <v>ｳｼﾛﾔﾏﾃﾞﾝｷ</v>
          </cell>
          <cell r="F25" t="str">
            <v>後山電機</v>
          </cell>
          <cell r="G25" t="str">
            <v>ｳｼﾛﾔﾏ ｼﾞｭﾝｲﾁ</v>
          </cell>
          <cell r="H25" t="str">
            <v>後山  潤一</v>
          </cell>
          <cell r="I25" t="str">
            <v>金沢市戸水町り１６５－２２</v>
          </cell>
          <cell r="J25" t="str">
            <v>076-239-2068</v>
          </cell>
          <cell r="K25" t="str">
            <v>076-239-2069</v>
          </cell>
          <cell r="L25" t="str">
            <v>希望</v>
          </cell>
          <cell r="M25" t="str">
            <v>希望</v>
          </cell>
          <cell r="N25" t="str">
            <v>Ａ</v>
          </cell>
          <cell r="O25">
            <v>82</v>
          </cell>
          <cell r="P25" t="str">
            <v>Ａ</v>
          </cell>
          <cell r="Q25" t="str">
            <v>920 - 0223</v>
          </cell>
          <cell r="R25" t="str">
            <v>申請中</v>
          </cell>
          <cell r="S25" t="str">
            <v/>
          </cell>
          <cell r="T25" t="str">
            <v/>
          </cell>
          <cell r="U25" t="str">
            <v/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 t="str">
            <v>08-01</v>
          </cell>
          <cell r="AG25" t="str">
            <v/>
          </cell>
          <cell r="AH25" t="str">
            <v>G</v>
          </cell>
          <cell r="AQ25" t="str">
            <v>08-01</v>
          </cell>
          <cell r="DQ25">
            <v>0</v>
          </cell>
          <cell r="HK25" t="str">
            <v>G</v>
          </cell>
        </row>
        <row r="26">
          <cell r="B26">
            <v>26</v>
          </cell>
          <cell r="C26" t="str">
            <v>AA12G</v>
          </cell>
          <cell r="D26" t="str">
            <v>0000049</v>
          </cell>
          <cell r="E26" t="str">
            <v>ｵｵｷﾞｼﾃﾞﾝｷｺｳｼﾞ</v>
          </cell>
          <cell r="F26" t="str">
            <v>有限会社大岸電気工事</v>
          </cell>
          <cell r="G26" t="str">
            <v>ｵｵｷﾞｼ ﾕﾀｶ</v>
          </cell>
          <cell r="H26" t="str">
            <v>大岸  豊</v>
          </cell>
          <cell r="I26" t="str">
            <v>松任市專福寺町２１２－２</v>
          </cell>
          <cell r="J26" t="str">
            <v>076-276-5335</v>
          </cell>
          <cell r="K26" t="str">
            <v>076-275-6944</v>
          </cell>
          <cell r="L26" t="str">
            <v>済</v>
          </cell>
          <cell r="M26" t="str">
            <v>済</v>
          </cell>
          <cell r="N26" t="str">
            <v>Ａ</v>
          </cell>
          <cell r="O26">
            <v>92</v>
          </cell>
          <cell r="P26" t="str">
            <v>Ａ</v>
          </cell>
          <cell r="Q26" t="str">
            <v>924 - 0802</v>
          </cell>
          <cell r="R26" t="str">
            <v>知事</v>
          </cell>
          <cell r="S26" t="str">
            <v>般－９</v>
          </cell>
          <cell r="T26">
            <v>11338</v>
          </cell>
          <cell r="U26">
            <v>35584</v>
          </cell>
          <cell r="V26" t="str">
            <v>080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 t="str">
            <v>電気工事業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 t="str">
            <v>08-01</v>
          </cell>
          <cell r="AR26">
            <v>0</v>
          </cell>
          <cell r="AS26">
            <v>0</v>
          </cell>
          <cell r="AT26" t="str">
            <v/>
          </cell>
          <cell r="AU26" t="str">
            <v>G</v>
          </cell>
          <cell r="DQ26">
            <v>0</v>
          </cell>
          <cell r="HK26" t="str">
            <v>G</v>
          </cell>
        </row>
        <row r="27">
          <cell r="B27">
            <v>27</v>
          </cell>
          <cell r="C27" t="str">
            <v>AA12G</v>
          </cell>
          <cell r="D27" t="str">
            <v>0000042</v>
          </cell>
          <cell r="E27" t="str">
            <v>ｵｵｻｶﾋﾗｲｼﾝｺｳｷﾞｮｳﾅｺﾞﾔｼﾃﾝ</v>
          </cell>
          <cell r="F27" t="str">
            <v>大阪避雷針工業株式会社  名古屋支店</v>
          </cell>
          <cell r="G27" t="str">
            <v>ﾏﾂｼﾀ ﾏｻﾊﾙ</v>
          </cell>
          <cell r="H27" t="str">
            <v>松下　正治</v>
          </cell>
          <cell r="I27" t="str">
            <v>名古屋市西区幅下１－６－１６</v>
          </cell>
          <cell r="J27" t="str">
            <v>052-582-1771</v>
          </cell>
          <cell r="K27" t="str">
            <v>052-561-6361</v>
          </cell>
          <cell r="L27" t="str">
            <v>済</v>
          </cell>
          <cell r="M27" t="str">
            <v>済</v>
          </cell>
          <cell r="N27" t="str">
            <v>Ａ</v>
          </cell>
          <cell r="O27">
            <v>96</v>
          </cell>
          <cell r="P27" t="str">
            <v>Ａ</v>
          </cell>
          <cell r="Q27" t="str">
            <v>451 - 0041</v>
          </cell>
          <cell r="R27" t="str">
            <v>大臣</v>
          </cell>
          <cell r="S27" t="str">
            <v>般－９</v>
          </cell>
          <cell r="T27">
            <v>7146</v>
          </cell>
          <cell r="U27">
            <v>35710</v>
          </cell>
          <cell r="V27" t="str">
            <v>050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 t="str">
            <v>とび・土工工事業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 t="str">
            <v>03</v>
          </cell>
          <cell r="AR27">
            <v>11</v>
          </cell>
          <cell r="AS27">
            <v>12</v>
          </cell>
          <cell r="AT27" t="str">
            <v/>
          </cell>
          <cell r="AU27" t="str">
            <v>G</v>
          </cell>
          <cell r="DQ27">
            <v>0</v>
          </cell>
          <cell r="HK27" t="str">
            <v>G</v>
          </cell>
        </row>
        <row r="28">
          <cell r="B28">
            <v>28</v>
          </cell>
          <cell r="C28" t="str">
            <v>AA12G</v>
          </cell>
          <cell r="D28" t="str">
            <v>0000056</v>
          </cell>
          <cell r="E28" t="str">
            <v>ｵｶﾓﾄﾃﾞﾝｾﾂｺｳｷﾞｮｳ</v>
          </cell>
          <cell r="F28" t="str">
            <v>岡本電設工業</v>
          </cell>
          <cell r="G28" t="str">
            <v>ｵｶﾓﾄ ﾉﾌﾞﾋﾛ</v>
          </cell>
          <cell r="H28" t="str">
            <v>岡本  信広</v>
          </cell>
          <cell r="I28" t="str">
            <v>金沢市高尾南１－７８</v>
          </cell>
          <cell r="J28" t="str">
            <v>076-294-4375</v>
          </cell>
          <cell r="K28" t="str">
            <v>済</v>
          </cell>
          <cell r="L28">
            <v>58</v>
          </cell>
          <cell r="M28" t="str">
            <v>済</v>
          </cell>
          <cell r="N28" t="str">
            <v>921 - 8154</v>
          </cell>
          <cell r="O28">
            <v>58</v>
          </cell>
          <cell r="P28" t="str">
            <v>Ｂ</v>
          </cell>
          <cell r="Q28" t="str">
            <v>921 - 8154</v>
          </cell>
          <cell r="R28" t="str">
            <v>知事</v>
          </cell>
          <cell r="S28" t="str">
            <v>石川県知事</v>
          </cell>
          <cell r="T28" t="str">
            <v>一般－５　第012357号</v>
          </cell>
          <cell r="U28">
            <v>35292</v>
          </cell>
          <cell r="V28" t="str">
            <v>080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 t="str">
            <v>電気工事業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 t="str">
            <v>08-02</v>
          </cell>
          <cell r="AR28">
            <v>0</v>
          </cell>
          <cell r="AS28">
            <v>0</v>
          </cell>
          <cell r="AT28" t="str">
            <v/>
          </cell>
          <cell r="AU28" t="str">
            <v>G</v>
          </cell>
          <cell r="DQ28">
            <v>0</v>
          </cell>
          <cell r="HK28" t="str">
            <v>G</v>
          </cell>
        </row>
        <row r="29">
          <cell r="B29">
            <v>29</v>
          </cell>
          <cell r="C29" t="str">
            <v>AA12G</v>
          </cell>
          <cell r="D29" t="str">
            <v>0010371</v>
          </cell>
          <cell r="E29" t="str">
            <v>ｵﾓﾃﾃﾞﾝｷ</v>
          </cell>
          <cell r="F29" t="str">
            <v>有限会社表電機</v>
          </cell>
          <cell r="G29" t="str">
            <v>ｵﾓﾃ ﾓﾄｿﾞｳ</v>
          </cell>
          <cell r="H29" t="str">
            <v>表  元三</v>
          </cell>
          <cell r="I29" t="str">
            <v>加賀市大聖寺番場町１－１１</v>
          </cell>
          <cell r="J29" t="str">
            <v>0761-72-3454</v>
          </cell>
          <cell r="K29" t="str">
            <v>0761-72-3882</v>
          </cell>
          <cell r="L29" t="str">
            <v>希望</v>
          </cell>
          <cell r="M29" t="str">
            <v>希望</v>
          </cell>
          <cell r="N29" t="str">
            <v>Ｂ</v>
          </cell>
          <cell r="O29">
            <v>45</v>
          </cell>
          <cell r="P29" t="str">
            <v>Ｂ</v>
          </cell>
          <cell r="Q29" t="str">
            <v>922 - 0067</v>
          </cell>
          <cell r="R29" t="str">
            <v>平成9年10月31日～平成14年10月30日</v>
          </cell>
          <cell r="S29" t="str">
            <v>般－９</v>
          </cell>
          <cell r="T29" t="str">
            <v>012732</v>
          </cell>
          <cell r="U29" t="str">
            <v>平成9年10月31日～平成14年10月30日</v>
          </cell>
          <cell r="V29" t="str">
            <v>080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 t="str">
            <v>電気工事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 t="str">
            <v>08-01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 t="str">
            <v/>
          </cell>
          <cell r="AY29" t="str">
            <v>G</v>
          </cell>
          <cell r="DQ29">
            <v>0</v>
          </cell>
          <cell r="HK29" t="str">
            <v>G</v>
          </cell>
        </row>
        <row r="30">
          <cell r="B30">
            <v>30</v>
          </cell>
          <cell r="C30" t="str">
            <v>AA12G</v>
          </cell>
          <cell r="D30" t="str">
            <v>0001019</v>
          </cell>
          <cell r="E30" t="str">
            <v>ｶﾅﾂﾞﾃﾞﾝｼ</v>
          </cell>
          <cell r="F30" t="str">
            <v>金津電子株式会社</v>
          </cell>
          <cell r="G30" t="str">
            <v>ﾑﾗｲ ｵｻﾑ</v>
          </cell>
          <cell r="H30" t="str">
            <v>村井　脩</v>
          </cell>
          <cell r="I30" t="str">
            <v>金沢市古府南６３</v>
          </cell>
          <cell r="J30" t="str">
            <v>076-249-4351</v>
          </cell>
          <cell r="K30" t="str">
            <v>076-249-4460</v>
          </cell>
          <cell r="L30" t="str">
            <v>kanatu@lily.ocn.ne.jp</v>
          </cell>
          <cell r="M30" t="str">
            <v>済</v>
          </cell>
          <cell r="N30">
            <v>92</v>
          </cell>
          <cell r="O30">
            <v>92</v>
          </cell>
          <cell r="P30" t="str">
            <v>Ａ</v>
          </cell>
          <cell r="Q30" t="str">
            <v>920 - 0363</v>
          </cell>
          <cell r="R30" t="str">
            <v>知事</v>
          </cell>
          <cell r="S30" t="str">
            <v>般－７</v>
          </cell>
          <cell r="T30">
            <v>2927</v>
          </cell>
          <cell r="U30">
            <v>34884</v>
          </cell>
          <cell r="V30" t="str">
            <v>220</v>
          </cell>
          <cell r="W30" t="str">
            <v>270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 t="str">
            <v>電気通信工事業</v>
          </cell>
          <cell r="AG30" t="str">
            <v>消防施設工事業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 t="str">
            <v>08-02</v>
          </cell>
          <cell r="AR30" t="str">
            <v>04</v>
          </cell>
          <cell r="AS30" t="str">
            <v>17</v>
          </cell>
          <cell r="AT30" t="str">
            <v>G</v>
          </cell>
          <cell r="AU30" t="str">
            <v/>
          </cell>
          <cell r="AV30" t="str">
            <v>G</v>
          </cell>
          <cell r="DQ30">
            <v>0</v>
          </cell>
          <cell r="HK30" t="str">
            <v>G</v>
          </cell>
        </row>
        <row r="31">
          <cell r="B31">
            <v>31</v>
          </cell>
          <cell r="C31" t="str">
            <v>AA12G</v>
          </cell>
          <cell r="D31" t="str">
            <v>0001070</v>
          </cell>
          <cell r="E31" t="str">
            <v>ｶﾅﾓﾘﾄｳﾍﾞｲｼｮｳｼﾞﾎｸﾘｸｼﾃﾝ</v>
          </cell>
          <cell r="F31" t="str">
            <v>金森藤平商事株式会社  北陸支店金沢営業所</v>
          </cell>
          <cell r="G31" t="str">
            <v>ｶﾅﾓﾘ ﾄｳﾍﾞｲ</v>
          </cell>
          <cell r="H31" t="str">
            <v>金森　藤平</v>
          </cell>
          <cell r="I31" t="str">
            <v>金沢市藤江南１－５０</v>
          </cell>
          <cell r="J31" t="str">
            <v>076-262-6311</v>
          </cell>
          <cell r="K31" t="str">
            <v>076-262-6313</v>
          </cell>
          <cell r="L31">
            <v>66</v>
          </cell>
          <cell r="M31" t="str">
            <v>Ｂ</v>
          </cell>
          <cell r="N31" t="str">
            <v>920 - 0346</v>
          </cell>
          <cell r="O31">
            <v>66</v>
          </cell>
          <cell r="P31" t="str">
            <v>Ｂ</v>
          </cell>
          <cell r="Q31" t="str">
            <v>920 - 0346</v>
          </cell>
          <cell r="R31" t="str">
            <v>知事</v>
          </cell>
          <cell r="S31" t="str">
            <v>般－７</v>
          </cell>
          <cell r="T31">
            <v>74437</v>
          </cell>
          <cell r="U31" t="str">
            <v>平成7年9月30日～平成12年9月29日</v>
          </cell>
          <cell r="V31" t="str">
            <v>050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 t="str">
            <v>とび・土工工事業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 t="str">
            <v>03</v>
          </cell>
          <cell r="AR31" t="str">
            <v/>
          </cell>
          <cell r="AS31" t="str">
            <v>G</v>
          </cell>
          <cell r="DQ31">
            <v>0</v>
          </cell>
          <cell r="HK31" t="str">
            <v>G</v>
          </cell>
        </row>
        <row r="32">
          <cell r="B32">
            <v>32</v>
          </cell>
          <cell r="C32" t="str">
            <v>AA12G</v>
          </cell>
          <cell r="D32" t="str">
            <v>0001021</v>
          </cell>
          <cell r="E32" t="str">
            <v>ｶﾐｸﾞﾁｺｳｷﾞｮｳ</v>
          </cell>
          <cell r="F32" t="str">
            <v>有限会社上口工業</v>
          </cell>
          <cell r="G32" t="str">
            <v>ｶﾐｸﾞﾁ ﾋﾛｼ</v>
          </cell>
          <cell r="H32" t="str">
            <v>上口  博</v>
          </cell>
          <cell r="I32" t="str">
            <v>石川郡野々市町本町５－１８－７</v>
          </cell>
          <cell r="J32" t="str">
            <v>076-246-3939</v>
          </cell>
          <cell r="K32" t="str">
            <v>076-246-8382</v>
          </cell>
          <cell r="L32">
            <v>67</v>
          </cell>
          <cell r="M32" t="str">
            <v>Ｂ</v>
          </cell>
          <cell r="N32" t="str">
            <v>921 - 8815</v>
          </cell>
          <cell r="O32">
            <v>67</v>
          </cell>
          <cell r="P32" t="str">
            <v>Ｂ</v>
          </cell>
          <cell r="Q32" t="str">
            <v>921 - 8815</v>
          </cell>
          <cell r="R32" t="str">
            <v>知事</v>
          </cell>
          <cell r="S32" t="str">
            <v>石川県　般－９</v>
          </cell>
          <cell r="T32" t="str">
            <v>007925</v>
          </cell>
          <cell r="U32">
            <v>35730</v>
          </cell>
          <cell r="V32" t="str">
            <v>050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 t="str">
            <v>とび・土工工事業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 t="str">
            <v>03</v>
          </cell>
          <cell r="AR32" t="str">
            <v/>
          </cell>
          <cell r="AS32" t="str">
            <v>G</v>
          </cell>
          <cell r="DQ32">
            <v>0</v>
          </cell>
          <cell r="HK32" t="str">
            <v>G</v>
          </cell>
        </row>
        <row r="33">
          <cell r="B33">
            <v>33</v>
          </cell>
          <cell r="C33" t="str">
            <v>AA12G</v>
          </cell>
          <cell r="D33" t="str">
            <v>0010703</v>
          </cell>
          <cell r="E33" t="str">
            <v>ｶﾔｻﾝｷﾞｮｳﾎｸﾘｸｼｭｯﾁｮｳｼﾞｮ</v>
          </cell>
          <cell r="F33" t="str">
            <v>カヤ産業株式会社  北陸出張所</v>
          </cell>
          <cell r="G33" t="str">
            <v>ｶﾔ ﾚｲｿﾞｳ</v>
          </cell>
          <cell r="H33" t="str">
            <v>賀谷　禮三</v>
          </cell>
          <cell r="I33" t="str">
            <v>富山市小泉町１８１</v>
          </cell>
          <cell r="J33" t="str">
            <v>076-421-8404</v>
          </cell>
          <cell r="K33" t="str">
            <v>076-421-8407</v>
          </cell>
          <cell r="L33" t="str">
            <v>済</v>
          </cell>
          <cell r="M33" t="str">
            <v>済</v>
          </cell>
          <cell r="N33" t="str">
            <v>Ｂ</v>
          </cell>
          <cell r="O33">
            <v>71</v>
          </cell>
          <cell r="P33" t="str">
            <v>Ｂ</v>
          </cell>
          <cell r="Q33" t="str">
            <v>939 - 8082</v>
          </cell>
          <cell r="R33" t="str">
            <v>大臣</v>
          </cell>
          <cell r="S33" t="str">
            <v>特－７</v>
          </cell>
          <cell r="T33">
            <v>8144</v>
          </cell>
          <cell r="U33">
            <v>35228</v>
          </cell>
          <cell r="V33" t="str">
            <v>080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 t="str">
            <v>電気工事業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 t="str">
            <v>12</v>
          </cell>
          <cell r="AR33">
            <v>0</v>
          </cell>
          <cell r="AS33">
            <v>0</v>
          </cell>
          <cell r="AT33" t="str">
            <v/>
          </cell>
          <cell r="AU33" t="str">
            <v>G</v>
          </cell>
          <cell r="DQ33">
            <v>0</v>
          </cell>
          <cell r="HK33" t="str">
            <v>G</v>
          </cell>
        </row>
        <row r="34">
          <cell r="B34">
            <v>34</v>
          </cell>
          <cell r="C34" t="str">
            <v>AA12G</v>
          </cell>
          <cell r="D34" t="str">
            <v>0001024</v>
          </cell>
          <cell r="E34" t="str">
            <v>ｶﾜｸﾞﾁﾃﾞﾝｷｼｮｳｶｲ</v>
          </cell>
          <cell r="F34" t="str">
            <v>川口電気商会  川口健志</v>
          </cell>
          <cell r="G34" t="str">
            <v>ｶﾜｸﾞﾁ ﾀｹｼ</v>
          </cell>
          <cell r="H34" t="str">
            <v>川口　健志</v>
          </cell>
          <cell r="I34" t="str">
            <v>金沢市窪１－４４－９</v>
          </cell>
          <cell r="J34" t="str">
            <v>076-243-6843</v>
          </cell>
          <cell r="K34" t="str">
            <v>076-242-8644</v>
          </cell>
          <cell r="L34" t="str">
            <v>済</v>
          </cell>
          <cell r="M34" t="str">
            <v>済</v>
          </cell>
          <cell r="N34" t="str">
            <v>Ｂ</v>
          </cell>
          <cell r="O34">
            <v>78</v>
          </cell>
          <cell r="P34" t="str">
            <v>Ｂ</v>
          </cell>
          <cell r="Q34" t="str">
            <v>921 - 8151</v>
          </cell>
          <cell r="R34" t="str">
            <v>知事</v>
          </cell>
          <cell r="S34" t="str">
            <v>石川県</v>
          </cell>
          <cell r="T34">
            <v>2936</v>
          </cell>
          <cell r="U34">
            <v>36711</v>
          </cell>
          <cell r="V34" t="str">
            <v>080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 t="str">
            <v>電気工事業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 t="str">
            <v>08-01</v>
          </cell>
          <cell r="AR34">
            <v>0</v>
          </cell>
          <cell r="AS34">
            <v>0</v>
          </cell>
          <cell r="AT34" t="str">
            <v/>
          </cell>
          <cell r="AU34" t="str">
            <v>G</v>
          </cell>
          <cell r="DQ34">
            <v>0</v>
          </cell>
          <cell r="HK34" t="str">
            <v>G</v>
          </cell>
        </row>
        <row r="35">
          <cell r="B35">
            <v>35</v>
          </cell>
          <cell r="C35" t="str">
            <v>AA12G</v>
          </cell>
          <cell r="D35" t="str">
            <v>0011992</v>
          </cell>
          <cell r="E35" t="str">
            <v>ｷｮｳｴｲﾃｯｸ</v>
          </cell>
          <cell r="F35" t="str">
            <v>共栄テック株式会社</v>
          </cell>
          <cell r="G35" t="str">
            <v>ｶﾐﾃﾞ ﾏｻﾋﾛ</v>
          </cell>
          <cell r="H35" t="str">
            <v>上出　正博</v>
          </cell>
          <cell r="I35" t="str">
            <v>金沢市広岡２－５－６</v>
          </cell>
          <cell r="J35" t="str">
            <v>076-224-8854</v>
          </cell>
          <cell r="K35" t="str">
            <v>076-221-1682</v>
          </cell>
          <cell r="L35">
            <v>66</v>
          </cell>
          <cell r="M35" t="str">
            <v>Ｂ</v>
          </cell>
          <cell r="N35" t="str">
            <v>920 - 0031</v>
          </cell>
          <cell r="O35">
            <v>66</v>
          </cell>
          <cell r="P35" t="str">
            <v>Ｂ</v>
          </cell>
          <cell r="Q35" t="str">
            <v>920 - 0031</v>
          </cell>
          <cell r="R35" t="str">
            <v>知事</v>
          </cell>
          <cell r="S35" t="str">
            <v>般－７</v>
          </cell>
          <cell r="T35" t="str">
            <v>012902</v>
          </cell>
          <cell r="U35">
            <v>34827</v>
          </cell>
          <cell r="V35" t="str">
            <v>190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 t="str">
            <v>内装仕上工事業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 t="str">
            <v>03</v>
          </cell>
          <cell r="AR35" t="str">
            <v/>
          </cell>
          <cell r="AS35" t="str">
            <v>G</v>
          </cell>
          <cell r="DQ35">
            <v>0</v>
          </cell>
          <cell r="HK35" t="str">
            <v>G</v>
          </cell>
        </row>
        <row r="36">
          <cell r="B36">
            <v>36</v>
          </cell>
          <cell r="C36" t="str">
            <v>AA12G</v>
          </cell>
          <cell r="D36" t="str">
            <v>0010720</v>
          </cell>
          <cell r="E36" t="str">
            <v>ｸｽﾞﾏｷﾅｲｿｳ</v>
          </cell>
          <cell r="F36" t="str">
            <v>葛巻内装株式会社</v>
          </cell>
          <cell r="G36" t="str">
            <v>ﾀｹｻﾞﾜ ｷﾖｼ</v>
          </cell>
          <cell r="H36" t="str">
            <v>武澤　清司</v>
          </cell>
          <cell r="I36" t="str">
            <v>金沢市百坂町ロ６６番地</v>
          </cell>
          <cell r="J36" t="str">
            <v>076-258-2155</v>
          </cell>
          <cell r="K36" t="str">
            <v>076-257-1776</v>
          </cell>
          <cell r="L36" t="str">
            <v>希望</v>
          </cell>
          <cell r="M36" t="str">
            <v>希望</v>
          </cell>
          <cell r="N36" t="str">
            <v>Ｂ</v>
          </cell>
          <cell r="O36">
            <v>68</v>
          </cell>
          <cell r="P36" t="str">
            <v>Ｂ</v>
          </cell>
          <cell r="Q36" t="str">
            <v>920 - 3131</v>
          </cell>
          <cell r="R36" t="str">
            <v>知事</v>
          </cell>
          <cell r="S36" t="str">
            <v>般－８</v>
          </cell>
          <cell r="T36">
            <v>708</v>
          </cell>
          <cell r="U36">
            <v>35497</v>
          </cell>
          <cell r="V36" t="str">
            <v>190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 t="str">
            <v>内装仕上工事業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 t="str">
            <v>03</v>
          </cell>
          <cell r="AR36">
            <v>0</v>
          </cell>
          <cell r="AS36">
            <v>0</v>
          </cell>
          <cell r="AT36" t="str">
            <v/>
          </cell>
          <cell r="AU36" t="str">
            <v>G</v>
          </cell>
          <cell r="DQ36">
            <v>0</v>
          </cell>
          <cell r="HK36" t="str">
            <v>G</v>
          </cell>
        </row>
        <row r="37">
          <cell r="B37">
            <v>37</v>
          </cell>
          <cell r="C37" t="str">
            <v>AA12G</v>
          </cell>
          <cell r="D37" t="str">
            <v>0011428</v>
          </cell>
          <cell r="E37" t="str">
            <v>ｹｲｱｲﾃｨｷｶｸ</v>
          </cell>
          <cell r="F37" t="str">
            <v>ＫＩＴ企画</v>
          </cell>
          <cell r="G37" t="str">
            <v>ﾜｼﾀ ﾄｼﾛｳ</v>
          </cell>
          <cell r="H37" t="str">
            <v>鷲田  寿郎</v>
          </cell>
          <cell r="I37" t="str">
            <v>金沢市八日市１－１５８</v>
          </cell>
          <cell r="J37" t="str">
            <v>076-226-0095</v>
          </cell>
          <cell r="K37" t="str">
            <v>076-226-0850</v>
          </cell>
          <cell r="L37" t="str">
            <v>済</v>
          </cell>
          <cell r="M37" t="str">
            <v>済</v>
          </cell>
          <cell r="N37" t="str">
            <v>Ｂ</v>
          </cell>
          <cell r="O37">
            <v>72</v>
          </cell>
          <cell r="P37" t="str">
            <v>Ｂ</v>
          </cell>
          <cell r="Q37" t="str">
            <v>921 - 8064</v>
          </cell>
          <cell r="R37" t="str">
            <v>知事</v>
          </cell>
          <cell r="S37" t="str">
            <v>一般</v>
          </cell>
          <cell r="T37" t="str">
            <v>9　13872</v>
          </cell>
          <cell r="U37">
            <v>35786</v>
          </cell>
          <cell r="V37" t="str">
            <v>080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 t="str">
            <v>電気工事業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 t="str">
            <v>08-02</v>
          </cell>
          <cell r="AR37">
            <v>0</v>
          </cell>
          <cell r="AS37">
            <v>0</v>
          </cell>
          <cell r="AT37" t="str">
            <v/>
          </cell>
          <cell r="AU37" t="str">
            <v>G</v>
          </cell>
          <cell r="DQ37">
            <v>0</v>
          </cell>
          <cell r="HK37" t="str">
            <v>G</v>
          </cell>
        </row>
        <row r="38">
          <cell r="B38">
            <v>38</v>
          </cell>
          <cell r="C38" t="str">
            <v>AA12G</v>
          </cell>
          <cell r="D38" t="str">
            <v>0001069</v>
          </cell>
          <cell r="E38" t="str">
            <v>ｹﾝｼﾝ</v>
          </cell>
          <cell r="F38" t="str">
            <v>株式会社ケンシン</v>
          </cell>
          <cell r="G38" t="str">
            <v>ｿﾞｴﾀﾞ ﾏｻｱｷ</v>
          </cell>
          <cell r="H38" t="str">
            <v>福田　雅明</v>
          </cell>
          <cell r="I38" t="str">
            <v>金沢市長田本町チ－５７－１</v>
          </cell>
          <cell r="J38" t="str">
            <v>076-264-1255</v>
          </cell>
          <cell r="K38" t="str">
            <v>076-263-2565</v>
          </cell>
          <cell r="L38">
            <v>66</v>
          </cell>
          <cell r="M38" t="str">
            <v>Ｂ</v>
          </cell>
          <cell r="N38" t="str">
            <v>920 - 0041</v>
          </cell>
          <cell r="O38">
            <v>66</v>
          </cell>
          <cell r="P38" t="str">
            <v>Ｂ</v>
          </cell>
          <cell r="Q38" t="str">
            <v>920 - 0041</v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62</v>
          </cell>
          <cell r="AG38" t="str">
            <v/>
          </cell>
          <cell r="AH38" t="str">
            <v>G</v>
          </cell>
          <cell r="AQ38">
            <v>62</v>
          </cell>
          <cell r="DQ38">
            <v>0</v>
          </cell>
          <cell r="HK38" t="str">
            <v>G</v>
          </cell>
        </row>
        <row r="39">
          <cell r="B39">
            <v>39</v>
          </cell>
          <cell r="C39" t="str">
            <v>AA12G</v>
          </cell>
          <cell r="D39" t="str">
            <v>0001092</v>
          </cell>
          <cell r="E39" t="str">
            <v>ｹﾝﾁｸｳｵｽﾞﾐ</v>
          </cell>
          <cell r="F39" t="str">
            <v>建築  魚住</v>
          </cell>
          <cell r="G39" t="str">
            <v>ｳｵｽﾞﾐ ﾖｼﾉﾘ</v>
          </cell>
          <cell r="H39" t="str">
            <v>魚住　由則</v>
          </cell>
          <cell r="I39" t="str">
            <v>金沢市大手町７－２８</v>
          </cell>
          <cell r="J39" t="str">
            <v>076-261-3421</v>
          </cell>
          <cell r="K39" t="str">
            <v>076-261-3421</v>
          </cell>
          <cell r="L39">
            <v>58</v>
          </cell>
          <cell r="M39" t="str">
            <v>Ｂ</v>
          </cell>
          <cell r="N39" t="str">
            <v>920 - 0912</v>
          </cell>
          <cell r="O39">
            <v>58</v>
          </cell>
          <cell r="P39" t="str">
            <v>Ｂ</v>
          </cell>
          <cell r="Q39" t="str">
            <v>920 - 0912</v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 t="str">
            <v>03</v>
          </cell>
          <cell r="AG39" t="str">
            <v>G</v>
          </cell>
          <cell r="AQ39" t="str">
            <v>03</v>
          </cell>
          <cell r="HK39" t="str">
            <v>G</v>
          </cell>
        </row>
        <row r="40">
          <cell r="B40">
            <v>40</v>
          </cell>
          <cell r="C40" t="str">
            <v>AA12G</v>
          </cell>
          <cell r="D40" t="str">
            <v>0010003</v>
          </cell>
          <cell r="E40" t="str">
            <v>ｻｶﾑﾛﾃﾞﾝｷ</v>
          </cell>
          <cell r="F40" t="str">
            <v>坂室電機株式会社</v>
          </cell>
          <cell r="G40" t="str">
            <v>ｻｶﾑﾛ ﾏｻｱｷ</v>
          </cell>
          <cell r="H40" t="str">
            <v>坂室　正昭</v>
          </cell>
          <cell r="I40" t="str">
            <v>羽咋郡志雄町字柳瀬ヌ６－１</v>
          </cell>
          <cell r="J40" t="str">
            <v>0767-29-2045</v>
          </cell>
          <cell r="K40" t="str">
            <v>0767-29-4783</v>
          </cell>
          <cell r="L40" t="str">
            <v>sakamuro-e@p.2282.nsk.ne.jp</v>
          </cell>
          <cell r="M40" t="str">
            <v>希望</v>
          </cell>
          <cell r="N40">
            <v>77</v>
          </cell>
          <cell r="O40">
            <v>77</v>
          </cell>
          <cell r="P40" t="str">
            <v>Ｂ</v>
          </cell>
          <cell r="Q40" t="str">
            <v>929 - 1411</v>
          </cell>
          <cell r="R40" t="str">
            <v>知事</v>
          </cell>
          <cell r="S40" t="str">
            <v>特－８</v>
          </cell>
          <cell r="T40">
            <v>596</v>
          </cell>
          <cell r="U40">
            <v>35424</v>
          </cell>
          <cell r="V40" t="str">
            <v>080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 t="str">
            <v>電気工事業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 t="str">
            <v>08-01</v>
          </cell>
          <cell r="AR40">
            <v>0</v>
          </cell>
          <cell r="AS40">
            <v>0</v>
          </cell>
          <cell r="AT40" t="str">
            <v>G</v>
          </cell>
          <cell r="AU40" t="str">
            <v/>
          </cell>
          <cell r="AV40" t="str">
            <v>G</v>
          </cell>
          <cell r="DQ40">
            <v>0</v>
          </cell>
          <cell r="HK40" t="str">
            <v>G</v>
          </cell>
        </row>
        <row r="41">
          <cell r="B41">
            <v>41</v>
          </cell>
          <cell r="C41" t="str">
            <v>AA12G</v>
          </cell>
          <cell r="D41" t="str">
            <v>0011528</v>
          </cell>
          <cell r="E41" t="str">
            <v>ｻｸﾗｲﾃﾞﾝｷｺｳｼﾞ</v>
          </cell>
          <cell r="F41" t="str">
            <v>桜井電気工事株式会社</v>
          </cell>
          <cell r="G41" t="str">
            <v>ｻｸﾗｲ ﾋﾃﾞｷ</v>
          </cell>
          <cell r="H41" t="str">
            <v>桜井  英樹</v>
          </cell>
          <cell r="I41" t="str">
            <v>羽咋郡志賀町字高浜町ノ－３６－１２６</v>
          </cell>
          <cell r="J41" t="str">
            <v>0767-32-0301</v>
          </cell>
          <cell r="K41" t="str">
            <v>0767-32-3839</v>
          </cell>
          <cell r="L41" t="str">
            <v>希望</v>
          </cell>
          <cell r="M41" t="str">
            <v>希望</v>
          </cell>
          <cell r="N41" t="str">
            <v>Ａ</v>
          </cell>
          <cell r="O41">
            <v>91</v>
          </cell>
          <cell r="P41" t="str">
            <v>Ａ</v>
          </cell>
          <cell r="Q41" t="str">
            <v>925 - 0141</v>
          </cell>
          <cell r="R41" t="str">
            <v>知事</v>
          </cell>
          <cell r="S41" t="str">
            <v>般－７</v>
          </cell>
          <cell r="T41">
            <v>6854</v>
          </cell>
          <cell r="U41">
            <v>34992</v>
          </cell>
          <cell r="V41" t="str">
            <v>080</v>
          </cell>
          <cell r="W41" t="str">
            <v>270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 t="str">
            <v>電気工事業</v>
          </cell>
          <cell r="AG41" t="str">
            <v>消防施設工事業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 t="str">
            <v>08-01</v>
          </cell>
          <cell r="AR41" t="str">
            <v>08-03</v>
          </cell>
          <cell r="AS41" t="str">
            <v>04</v>
          </cell>
          <cell r="AT41" t="str">
            <v/>
          </cell>
          <cell r="AU41" t="str">
            <v>G</v>
          </cell>
          <cell r="DQ41">
            <v>0</v>
          </cell>
          <cell r="HK41" t="str">
            <v>G</v>
          </cell>
        </row>
        <row r="42">
          <cell r="B42">
            <v>42</v>
          </cell>
          <cell r="C42" t="str">
            <v>AA12G</v>
          </cell>
          <cell r="D42" t="str">
            <v>0002052</v>
          </cell>
          <cell r="E42" t="str">
            <v>ｻｻｷﾎﾞｳｻｲｶﾝﾘｼｽﾃﾑ</v>
          </cell>
          <cell r="F42" t="str">
            <v>佐々木防災管理システム</v>
          </cell>
          <cell r="G42" t="str">
            <v>ｻｻｷ ｻﾄｼ</v>
          </cell>
          <cell r="H42" t="str">
            <v>佐々木　智</v>
          </cell>
          <cell r="I42" t="str">
            <v>能美郡寺井町東任田口４５－１</v>
          </cell>
          <cell r="J42" t="str">
            <v>0761-57-1626</v>
          </cell>
          <cell r="K42" t="str">
            <v>0761-57-1635</v>
          </cell>
          <cell r="L42">
            <v>44</v>
          </cell>
          <cell r="M42" t="str">
            <v>Ｂ</v>
          </cell>
          <cell r="N42" t="str">
            <v>923 - 1122</v>
          </cell>
          <cell r="O42">
            <v>44</v>
          </cell>
          <cell r="P42" t="str">
            <v>Ｂ</v>
          </cell>
          <cell r="Q42" t="str">
            <v>923 - 1122</v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 t="str">
            <v>08-02</v>
          </cell>
          <cell r="AG42" t="str">
            <v/>
          </cell>
          <cell r="AH42" t="str">
            <v>G</v>
          </cell>
          <cell r="AQ42" t="str">
            <v>08-02</v>
          </cell>
          <cell r="DQ42">
            <v>0</v>
          </cell>
          <cell r="HK42" t="str">
            <v>G</v>
          </cell>
        </row>
        <row r="43">
          <cell r="B43">
            <v>43</v>
          </cell>
          <cell r="C43" t="str">
            <v>AA12G</v>
          </cell>
          <cell r="D43" t="str">
            <v>0011285</v>
          </cell>
          <cell r="E43" t="str">
            <v>ｻﾝｺｳﾃﾞﾝｾﾂ</v>
          </cell>
          <cell r="F43" t="str">
            <v>三幸電設株式会社</v>
          </cell>
          <cell r="G43" t="str">
            <v>ﾖｼﾀﾞ ﾍｲｼﾞ</v>
          </cell>
          <cell r="H43" t="str">
            <v>吉田  平二</v>
          </cell>
          <cell r="I43" t="str">
            <v>金沢市東力４－９７</v>
          </cell>
          <cell r="J43" t="str">
            <v>076-291-2233</v>
          </cell>
          <cell r="K43" t="str">
            <v>076-291-7614</v>
          </cell>
          <cell r="L43">
            <v>87</v>
          </cell>
          <cell r="M43" t="str">
            <v>Ａ</v>
          </cell>
          <cell r="N43" t="str">
            <v>921 - 8015</v>
          </cell>
          <cell r="O43">
            <v>87</v>
          </cell>
          <cell r="P43" t="str">
            <v>Ａ</v>
          </cell>
          <cell r="Q43" t="str">
            <v>921 - 8015</v>
          </cell>
          <cell r="R43" t="str">
            <v>知事</v>
          </cell>
          <cell r="S43" t="str">
            <v>特－８</v>
          </cell>
          <cell r="T43">
            <v>526</v>
          </cell>
          <cell r="U43">
            <v>35405</v>
          </cell>
          <cell r="V43" t="str">
            <v>080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 t="str">
            <v>電気工事業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 t="str">
            <v>08-01</v>
          </cell>
          <cell r="AR43" t="str">
            <v>08-02</v>
          </cell>
          <cell r="AS43" t="str">
            <v/>
          </cell>
          <cell r="AT43" t="str">
            <v>G</v>
          </cell>
          <cell r="DQ43">
            <v>0</v>
          </cell>
          <cell r="HK43" t="str">
            <v>G</v>
          </cell>
        </row>
        <row r="44">
          <cell r="B44">
            <v>44</v>
          </cell>
          <cell r="C44" t="str">
            <v>AA12G</v>
          </cell>
          <cell r="D44" t="str">
            <v>0005044</v>
          </cell>
          <cell r="E44" t="str">
            <v>ｼﾞｪｽｸﾎﾘｳﾁ</v>
          </cell>
          <cell r="F44" t="str">
            <v>株式会社ジェスクホリウチ</v>
          </cell>
          <cell r="G44" t="str">
            <v>ｼﾐｽﾞ ｾｲｿﾞｳ</v>
          </cell>
          <cell r="H44" t="str">
            <v>清水　誠三</v>
          </cell>
          <cell r="I44" t="str">
            <v>金沢市泉３－１－６</v>
          </cell>
          <cell r="J44" t="str">
            <v>076-242-3171</v>
          </cell>
          <cell r="K44" t="str">
            <v>076-241-2590</v>
          </cell>
          <cell r="L44">
            <v>100</v>
          </cell>
          <cell r="M44" t="str">
            <v>Ａ</v>
          </cell>
          <cell r="N44" t="str">
            <v>921 - 8531</v>
          </cell>
          <cell r="O44">
            <v>100</v>
          </cell>
          <cell r="P44" t="str">
            <v>Ａ</v>
          </cell>
          <cell r="Q44" t="str">
            <v>921 - 8531</v>
          </cell>
          <cell r="R44" t="str">
            <v>080</v>
          </cell>
          <cell r="S44" t="str">
            <v>特－９</v>
          </cell>
          <cell r="T44" t="str">
            <v>002255</v>
          </cell>
          <cell r="U44">
            <v>35754</v>
          </cell>
          <cell r="V44" t="str">
            <v>080</v>
          </cell>
          <cell r="W44" t="str">
            <v>090</v>
          </cell>
          <cell r="X44" t="str">
            <v>200</v>
          </cell>
          <cell r="Y44" t="str">
            <v>220</v>
          </cell>
          <cell r="Z44" t="str">
            <v>270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 t="str">
            <v>電気工事</v>
          </cell>
          <cell r="AG44" t="str">
            <v>管工事</v>
          </cell>
          <cell r="AH44" t="str">
            <v>機械器具設置工事</v>
          </cell>
          <cell r="AI44" t="str">
            <v>電気通信工事</v>
          </cell>
          <cell r="AJ44" t="str">
            <v>消防施設工事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 t="str">
            <v>08-01</v>
          </cell>
          <cell r="AR44">
            <v>51</v>
          </cell>
          <cell r="AS44">
            <v>13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 t="str">
            <v>G</v>
          </cell>
          <cell r="HK44" t="str">
            <v>G</v>
          </cell>
        </row>
        <row r="45">
          <cell r="B45">
            <v>45</v>
          </cell>
          <cell r="C45" t="str">
            <v>AA12G</v>
          </cell>
          <cell r="D45" t="str">
            <v>0002035</v>
          </cell>
          <cell r="E45" t="str">
            <v>ｼﾓﾃﾞﾃﾞﾝｷ</v>
          </cell>
          <cell r="F45" t="str">
            <v>下出電機  下出利樹</v>
          </cell>
          <cell r="G45" t="str">
            <v>ｼﾓﾃﾞ ﾄｼｷ</v>
          </cell>
          <cell r="H45" t="str">
            <v>下出  利樹</v>
          </cell>
          <cell r="I45" t="str">
            <v>河北郡内灘町字大根布４－１１３</v>
          </cell>
          <cell r="J45" t="str">
            <v>076-286-1362</v>
          </cell>
          <cell r="K45" t="str">
            <v>076-286-1362</v>
          </cell>
          <cell r="L45" t="str">
            <v>済</v>
          </cell>
          <cell r="M45" t="str">
            <v>済</v>
          </cell>
          <cell r="N45" t="str">
            <v>Ｂ</v>
          </cell>
          <cell r="O45">
            <v>78</v>
          </cell>
          <cell r="P45" t="str">
            <v>Ｂ</v>
          </cell>
          <cell r="Q45" t="str">
            <v>920 - 0266</v>
          </cell>
          <cell r="R45" t="str">
            <v>知事</v>
          </cell>
          <cell r="S45" t="str">
            <v>般－１１</v>
          </cell>
          <cell r="T45">
            <v>14552</v>
          </cell>
          <cell r="U45">
            <v>36584</v>
          </cell>
          <cell r="V45" t="str">
            <v>080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 t="str">
            <v>電気工事業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 t="str">
            <v>08-01</v>
          </cell>
          <cell r="AR45">
            <v>0</v>
          </cell>
          <cell r="AS45">
            <v>0</v>
          </cell>
          <cell r="AT45" t="str">
            <v/>
          </cell>
          <cell r="AU45" t="str">
            <v>G</v>
          </cell>
          <cell r="DQ45">
            <v>0</v>
          </cell>
          <cell r="HK45" t="str">
            <v>G</v>
          </cell>
        </row>
        <row r="46">
          <cell r="B46">
            <v>46</v>
          </cell>
          <cell r="C46" t="str">
            <v>AA12G</v>
          </cell>
          <cell r="D46" t="str">
            <v>0002016</v>
          </cell>
          <cell r="E46" t="str">
            <v>ｼﾞｮｳｻｲｳﾝﾕｷｺｳ</v>
          </cell>
          <cell r="F46" t="str">
            <v>城西運輸機工株式会社</v>
          </cell>
          <cell r="G46" t="str">
            <v>ｸﾘｶﾜ ﾖｼｶｽﾞ</v>
          </cell>
          <cell r="H46" t="str">
            <v>操川　由一</v>
          </cell>
          <cell r="I46" t="str">
            <v>金沢市近岡町８５６－１</v>
          </cell>
          <cell r="J46" t="str">
            <v>076-238-1313</v>
          </cell>
          <cell r="K46" t="str">
            <v>076-237-3556</v>
          </cell>
          <cell r="L46" t="str">
            <v>s.yagyu@jousai.co.jp</v>
          </cell>
          <cell r="M46">
            <v>100</v>
          </cell>
          <cell r="N46" t="str">
            <v>Ａ</v>
          </cell>
          <cell r="O46">
            <v>100</v>
          </cell>
          <cell r="P46" t="str">
            <v>Ａ</v>
          </cell>
          <cell r="Q46" t="str">
            <v>920 - 0217</v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>050</v>
          </cell>
          <cell r="W46" t="str">
            <v>200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62</v>
          </cell>
          <cell r="AG46" t="str">
            <v>G</v>
          </cell>
          <cell r="AQ46">
            <v>62</v>
          </cell>
          <cell r="HK46" t="str">
            <v>G</v>
          </cell>
        </row>
        <row r="47">
          <cell r="B47">
            <v>47</v>
          </cell>
          <cell r="C47" t="str">
            <v>AA12G</v>
          </cell>
          <cell r="D47" t="str">
            <v>0010005</v>
          </cell>
          <cell r="E47" t="str">
            <v>ｼﾝｻﾞﾃﾞﾝｷｺｳｼﾞ</v>
          </cell>
          <cell r="F47" t="str">
            <v>新座電気工事株式会社</v>
          </cell>
          <cell r="G47" t="str">
            <v>ｼﾝｻﾞ ﾊﾙｴ</v>
          </cell>
          <cell r="H47" t="str">
            <v>新座  春枝</v>
          </cell>
          <cell r="I47" t="str">
            <v>石川郡鶴来町森島町い２１－６</v>
          </cell>
          <cell r="J47" t="str">
            <v>07619-3-1515</v>
          </cell>
          <cell r="K47" t="str">
            <v>07619-3-3509</v>
          </cell>
          <cell r="L47">
            <v>82</v>
          </cell>
          <cell r="M47" t="str">
            <v>Ａ</v>
          </cell>
          <cell r="N47" t="str">
            <v>920 - 2131</v>
          </cell>
          <cell r="O47">
            <v>82</v>
          </cell>
          <cell r="P47" t="str">
            <v>Ａ</v>
          </cell>
          <cell r="Q47" t="str">
            <v>920 - 2131</v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>080</v>
          </cell>
          <cell r="W47" t="str">
            <v>220</v>
          </cell>
          <cell r="X47" t="str">
            <v>270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 t="str">
            <v>08-01</v>
          </cell>
          <cell r="AG47" t="str">
            <v>08-03</v>
          </cell>
          <cell r="AH47" t="str">
            <v/>
          </cell>
          <cell r="AI47" t="str">
            <v>G</v>
          </cell>
          <cell r="AQ47" t="str">
            <v>08-01</v>
          </cell>
          <cell r="AR47" t="str">
            <v>08-03</v>
          </cell>
          <cell r="DQ47">
            <v>0</v>
          </cell>
          <cell r="HK47" t="str">
            <v>G</v>
          </cell>
        </row>
        <row r="48">
          <cell r="B48">
            <v>48</v>
          </cell>
          <cell r="C48" t="str">
            <v>AA12G</v>
          </cell>
          <cell r="D48" t="str">
            <v>0011455</v>
          </cell>
          <cell r="E48" t="str">
            <v>ｾｲﾃﾞﾝ</v>
          </cell>
          <cell r="F48" t="str">
            <v>株式会社セイデン</v>
          </cell>
          <cell r="G48" t="str">
            <v>ﾉｳ ｼﾝｼﾞ</v>
          </cell>
          <cell r="H48" t="str">
            <v>能　信二</v>
          </cell>
          <cell r="I48" t="str">
            <v>石川郡野々市町新庄１－２２５</v>
          </cell>
          <cell r="J48" t="str">
            <v>076-246-3951</v>
          </cell>
          <cell r="K48" t="str">
            <v>076-246-3961</v>
          </cell>
          <cell r="L48" t="str">
            <v>済</v>
          </cell>
          <cell r="M48" t="str">
            <v>済</v>
          </cell>
          <cell r="N48" t="str">
            <v>Ａ</v>
          </cell>
          <cell r="O48">
            <v>80</v>
          </cell>
          <cell r="P48" t="str">
            <v>Ａ</v>
          </cell>
          <cell r="Q48" t="str">
            <v>921 - 8824</v>
          </cell>
          <cell r="R48" t="str">
            <v>知事</v>
          </cell>
          <cell r="S48" t="str">
            <v>般－７</v>
          </cell>
          <cell r="T48" t="str">
            <v>006914</v>
          </cell>
          <cell r="U48">
            <v>35044</v>
          </cell>
          <cell r="V48" t="str">
            <v>080</v>
          </cell>
          <cell r="W48" t="str">
            <v>090</v>
          </cell>
          <cell r="X48" t="str">
            <v>010</v>
          </cell>
          <cell r="Y48" t="str">
            <v>220</v>
          </cell>
          <cell r="Z48" t="str">
            <v>270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 t="str">
            <v>電気工事業</v>
          </cell>
          <cell r="AG48" t="str">
            <v>管工事業</v>
          </cell>
          <cell r="AH48" t="str">
            <v>土木工事業</v>
          </cell>
          <cell r="AI48" t="str">
            <v>電気通信工事業</v>
          </cell>
          <cell r="AJ48" t="str">
            <v>消防施設工事業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 t="str">
            <v>08-01</v>
          </cell>
          <cell r="AR48" t="str">
            <v>08-02</v>
          </cell>
          <cell r="AS48">
            <v>0</v>
          </cell>
          <cell r="AT48" t="str">
            <v>G</v>
          </cell>
          <cell r="HK48" t="str">
            <v>G</v>
          </cell>
        </row>
        <row r="49">
          <cell r="B49">
            <v>49</v>
          </cell>
          <cell r="C49" t="str">
            <v>AA12G</v>
          </cell>
          <cell r="D49" t="str">
            <v>0011647</v>
          </cell>
          <cell r="E49" t="str">
            <v>ｾｺﾑﾎｸﾘｸｶﾅｻﾞﾜﾁｭｳｵｳｼｼｬ</v>
          </cell>
          <cell r="F49" t="str">
            <v>セコム北陸株式会社  金沢中央支社</v>
          </cell>
          <cell r="G49" t="str">
            <v>ｽｽﾞｷ ﾃﾂﾔ</v>
          </cell>
          <cell r="H49" t="str">
            <v>鈴木　徹也</v>
          </cell>
          <cell r="I49" t="str">
            <v>金沢市尾山町６－２５</v>
          </cell>
          <cell r="J49" t="str">
            <v>076-221-3090</v>
          </cell>
          <cell r="K49" t="str">
            <v>076-221-8988</v>
          </cell>
          <cell r="L49">
            <v>96</v>
          </cell>
          <cell r="M49" t="str">
            <v>Ａ</v>
          </cell>
          <cell r="N49" t="str">
            <v>920 - 0918</v>
          </cell>
          <cell r="O49">
            <v>96</v>
          </cell>
          <cell r="P49" t="str">
            <v>Ａ</v>
          </cell>
          <cell r="Q49" t="str">
            <v>920 - 0918</v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17</v>
          </cell>
          <cell r="AG49" t="str">
            <v>04</v>
          </cell>
          <cell r="AH49" t="str">
            <v>G</v>
          </cell>
          <cell r="AQ49">
            <v>17</v>
          </cell>
          <cell r="AR49" t="str">
            <v>04</v>
          </cell>
          <cell r="HK49" t="str">
            <v>G</v>
          </cell>
        </row>
        <row r="50">
          <cell r="B50">
            <v>50</v>
          </cell>
          <cell r="C50" t="str">
            <v>AA12G</v>
          </cell>
          <cell r="D50" t="str">
            <v>0002043</v>
          </cell>
          <cell r="E50" t="str">
            <v>ｾﾝﾄﾗﾙﾒﾃﾞｨｶﾙ</v>
          </cell>
          <cell r="F50" t="str">
            <v>セントラルメディカル株式会社</v>
          </cell>
          <cell r="G50" t="str">
            <v>ｺｲｽﾞﾐ ﾔｽﾕｷ</v>
          </cell>
          <cell r="H50" t="str">
            <v>小泉  泰之</v>
          </cell>
          <cell r="I50" t="str">
            <v>金沢市北安江２－１９－３</v>
          </cell>
          <cell r="J50" t="str">
            <v>076-223-6688</v>
          </cell>
          <cell r="K50" t="str">
            <v>076-223-7255</v>
          </cell>
          <cell r="L50">
            <v>76</v>
          </cell>
          <cell r="M50" t="str">
            <v>Ｂ</v>
          </cell>
          <cell r="N50" t="str">
            <v>920 - 0022</v>
          </cell>
          <cell r="O50">
            <v>76</v>
          </cell>
          <cell r="P50" t="str">
            <v>Ｂ</v>
          </cell>
          <cell r="Q50" t="str">
            <v>920 - 0022</v>
          </cell>
          <cell r="R50" t="str">
            <v>知事</v>
          </cell>
          <cell r="S50" t="str">
            <v>般－７</v>
          </cell>
          <cell r="T50" t="str">
            <v>009580</v>
          </cell>
          <cell r="U50">
            <v>34977</v>
          </cell>
          <cell r="V50" t="str">
            <v>090</v>
          </cell>
          <cell r="W50" t="str">
            <v>190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 t="str">
            <v>管工事</v>
          </cell>
          <cell r="AG50" t="str">
            <v>内装仕上工事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 t="str">
            <v>13-05</v>
          </cell>
          <cell r="AR50" t="str">
            <v>G</v>
          </cell>
          <cell r="HK50" t="str">
            <v>G</v>
          </cell>
        </row>
        <row r="51">
          <cell r="B51">
            <v>51</v>
          </cell>
          <cell r="C51" t="str">
            <v>AA12G</v>
          </cell>
          <cell r="D51" t="str">
            <v>0002042</v>
          </cell>
          <cell r="E51" t="str">
            <v>ｾﾞﾝﾆﾁｶｲﾊﾂ</v>
          </cell>
          <cell r="F51" t="str">
            <v>全日開発株式会社</v>
          </cell>
          <cell r="G51" t="str">
            <v>ｲﾅﾘ ﾀｹｵ</v>
          </cell>
          <cell r="H51" t="str">
            <v>稲荷　武夫</v>
          </cell>
          <cell r="I51" t="str">
            <v>金沢市四十万町北イ８５</v>
          </cell>
          <cell r="J51" t="str">
            <v>076-298-4861</v>
          </cell>
          <cell r="K51" t="str">
            <v>076-296-0709</v>
          </cell>
          <cell r="L51">
            <v>66</v>
          </cell>
          <cell r="M51" t="str">
            <v>Ｂ</v>
          </cell>
          <cell r="N51" t="str">
            <v>921 - 8133</v>
          </cell>
          <cell r="O51">
            <v>66</v>
          </cell>
          <cell r="P51" t="str">
            <v>Ｂ</v>
          </cell>
          <cell r="Q51" t="str">
            <v>921 - 8133</v>
          </cell>
          <cell r="R51" t="str">
            <v>知事</v>
          </cell>
          <cell r="S51" t="str">
            <v/>
          </cell>
          <cell r="T51" t="str">
            <v>170803346　（市）第6017033450号</v>
          </cell>
          <cell r="U51" t="str">
            <v>（県）平成8年8月1日　（市）平成7年8月21日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 t="str">
            <v>産業廃棄物収集運搬業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20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 t="str">
            <v>G</v>
          </cell>
          <cell r="HK51" t="str">
            <v>G</v>
          </cell>
        </row>
        <row r="52">
          <cell r="B52">
            <v>52</v>
          </cell>
          <cell r="C52" t="str">
            <v>AA12G</v>
          </cell>
          <cell r="D52" t="str">
            <v>0010438</v>
          </cell>
          <cell r="E52" t="str">
            <v>ｿﾉﾀﾞｿｳｼｮｸｺｳｷﾞｮｳ</v>
          </cell>
          <cell r="F52" t="str">
            <v>株式会社園田装飾工業</v>
          </cell>
          <cell r="G52" t="str">
            <v>ｿﾉﾀﾞ ｼﾝｺﾞ</v>
          </cell>
          <cell r="H52" t="str">
            <v>園田　新午</v>
          </cell>
          <cell r="I52" t="str">
            <v>金沢市黒田町１－１８２</v>
          </cell>
          <cell r="J52" t="str">
            <v>076-249-7282</v>
          </cell>
          <cell r="K52" t="str">
            <v>076-249-7289</v>
          </cell>
          <cell r="L52" t="str">
            <v>希望</v>
          </cell>
          <cell r="M52" t="str">
            <v>希望</v>
          </cell>
          <cell r="N52" t="str">
            <v>Ｂ</v>
          </cell>
          <cell r="O52">
            <v>38</v>
          </cell>
          <cell r="P52" t="str">
            <v>Ｂ</v>
          </cell>
          <cell r="Q52" t="str">
            <v>921 - 8051</v>
          </cell>
          <cell r="R52" t="str">
            <v>知事</v>
          </cell>
          <cell r="S52" t="str">
            <v>般－７</v>
          </cell>
          <cell r="T52">
            <v>6659</v>
          </cell>
          <cell r="U52">
            <v>34831</v>
          </cell>
          <cell r="V52" t="str">
            <v>190</v>
          </cell>
          <cell r="W52" t="str">
            <v/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 t="str">
            <v>内装仕上工事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 t="str">
            <v>03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 t="str">
            <v/>
          </cell>
          <cell r="BD52" t="str">
            <v>G</v>
          </cell>
          <cell r="DQ52">
            <v>0</v>
          </cell>
          <cell r="HK52" t="str">
            <v>G</v>
          </cell>
        </row>
        <row r="53">
          <cell r="B53">
            <v>53</v>
          </cell>
          <cell r="C53" t="str">
            <v>AA12G</v>
          </cell>
          <cell r="D53" t="str">
            <v>0010323</v>
          </cell>
          <cell r="E53" t="str">
            <v>ﾀﾞｲｲﾁｺｳｴｷｶﾅｻﾞﾜｼﾃﾝ</v>
          </cell>
          <cell r="F53" t="str">
            <v>第一交易株式会社  金沢支店</v>
          </cell>
          <cell r="G53" t="str">
            <v>ｻｲﾉｳ ﾂﾄﾑ</v>
          </cell>
          <cell r="H53" t="str">
            <v>西能　孜</v>
          </cell>
          <cell r="I53" t="str">
            <v>金沢市神宮寺３－２０－１</v>
          </cell>
          <cell r="J53" t="str">
            <v>076-251-1115</v>
          </cell>
          <cell r="K53" t="str">
            <v>076-251-1105</v>
          </cell>
          <cell r="L53" t="str">
            <v>dk@doffice.co.jp</v>
          </cell>
          <cell r="M53">
            <v>65</v>
          </cell>
          <cell r="N53" t="str">
            <v>Ｂ</v>
          </cell>
          <cell r="O53">
            <v>65</v>
          </cell>
          <cell r="P53" t="str">
            <v>Ｂ</v>
          </cell>
          <cell r="Q53" t="str">
            <v>920 - 0806</v>
          </cell>
          <cell r="R53" t="str">
            <v>大臣</v>
          </cell>
          <cell r="S53" t="str">
            <v>一般</v>
          </cell>
          <cell r="T53">
            <v>8593</v>
          </cell>
          <cell r="U53">
            <v>35712</v>
          </cell>
          <cell r="V53" t="str">
            <v>020</v>
          </cell>
          <cell r="W53" t="str">
            <v>070</v>
          </cell>
          <cell r="X53" t="str">
            <v>100</v>
          </cell>
          <cell r="Y53" t="str">
            <v>190</v>
          </cell>
          <cell r="Z53" t="str">
            <v>230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 t="str">
            <v>建築工事業</v>
          </cell>
          <cell r="AG53" t="str">
            <v>屋根工事業</v>
          </cell>
          <cell r="AH53" t="str">
            <v>タイル・レンガ・ブロック工事業</v>
          </cell>
          <cell r="AI53" t="str">
            <v>内装仕上工事業</v>
          </cell>
          <cell r="AJ53" t="str">
            <v>造園工事業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 t="str">
            <v>03</v>
          </cell>
          <cell r="AR53">
            <v>0</v>
          </cell>
          <cell r="AS53" t="str">
            <v>G</v>
          </cell>
          <cell r="HK53" t="str">
            <v>G</v>
          </cell>
        </row>
        <row r="54">
          <cell r="B54">
            <v>54</v>
          </cell>
          <cell r="C54" t="str">
            <v>AA12G</v>
          </cell>
          <cell r="D54" t="str">
            <v>0003011</v>
          </cell>
          <cell r="E54" t="str">
            <v>ﾀﾞｲﾔｻﾝｷﾞｮｳ</v>
          </cell>
          <cell r="F54" t="str">
            <v>ダイヤ産業株式会社</v>
          </cell>
          <cell r="G54" t="str">
            <v>ﾄｸｷﾞ ﾖｼｱｷ</v>
          </cell>
          <cell r="H54" t="str">
            <v>徳木　芳秋</v>
          </cell>
          <cell r="I54" t="str">
            <v>金沢市打木町西２１４</v>
          </cell>
          <cell r="J54" t="str">
            <v>076-240-3393</v>
          </cell>
          <cell r="K54" t="str">
            <v>076-240-3404</v>
          </cell>
          <cell r="L54">
            <v>65</v>
          </cell>
          <cell r="M54" t="str">
            <v>Ｂ</v>
          </cell>
          <cell r="N54" t="str">
            <v>920 - 0377</v>
          </cell>
          <cell r="O54">
            <v>65</v>
          </cell>
          <cell r="P54" t="str">
            <v>Ｂ</v>
          </cell>
          <cell r="Q54" t="str">
            <v>920 - 0377</v>
          </cell>
          <cell r="R54" t="str">
            <v>知事</v>
          </cell>
          <cell r="S54" t="str">
            <v>般－８</v>
          </cell>
          <cell r="T54" t="str">
            <v>008659</v>
          </cell>
          <cell r="U54">
            <v>35233</v>
          </cell>
          <cell r="V54" t="str">
            <v>050</v>
          </cell>
          <cell r="W54" t="str">
            <v/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 t="str">
            <v>とび・土工工事業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 t="str">
            <v>03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 t="str">
            <v/>
          </cell>
          <cell r="BD54" t="str">
            <v>G</v>
          </cell>
          <cell r="DQ54">
            <v>0</v>
          </cell>
          <cell r="HK54" t="str">
            <v>G</v>
          </cell>
        </row>
        <row r="55">
          <cell r="B55">
            <v>55</v>
          </cell>
          <cell r="C55" t="str">
            <v>AA12G</v>
          </cell>
          <cell r="D55" t="str">
            <v>0003045</v>
          </cell>
          <cell r="E55" t="str">
            <v>ﾀｲﾖｳｺｳｻﾝ</v>
          </cell>
          <cell r="F55" t="str">
            <v>太陽興産株式会社</v>
          </cell>
          <cell r="G55" t="str">
            <v>ﾀｶ ﾄｼﾋﾛ</v>
          </cell>
          <cell r="H55" t="str">
            <v>高  利博</v>
          </cell>
          <cell r="I55" t="str">
            <v>金沢市西念町ハ１１１</v>
          </cell>
          <cell r="J55" t="str">
            <v>076-224-1321</v>
          </cell>
          <cell r="K55" t="str">
            <v>076-224-2633</v>
          </cell>
          <cell r="L55">
            <v>61</v>
          </cell>
          <cell r="M55" t="str">
            <v>Ｂ</v>
          </cell>
          <cell r="N55" t="str">
            <v>920 - 0026</v>
          </cell>
          <cell r="O55">
            <v>61</v>
          </cell>
          <cell r="P55" t="str">
            <v>Ｂ</v>
          </cell>
          <cell r="Q55" t="str">
            <v>920 - 0026</v>
          </cell>
          <cell r="R55" t="str">
            <v>知事</v>
          </cell>
          <cell r="S55" t="str">
            <v>般－７</v>
          </cell>
          <cell r="T55" t="str">
            <v>011762</v>
          </cell>
          <cell r="U55">
            <v>35865</v>
          </cell>
          <cell r="V55" t="str">
            <v>010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 t="str">
            <v>土木工事業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 t="str">
            <v>G</v>
          </cell>
          <cell r="HK55" t="str">
            <v>G</v>
          </cell>
        </row>
        <row r="56">
          <cell r="B56">
            <v>56</v>
          </cell>
          <cell r="C56" t="str">
            <v>AA12G</v>
          </cell>
          <cell r="D56" t="str">
            <v>0003042</v>
          </cell>
          <cell r="E56" t="str">
            <v>ﾀｶﾀﾞﾃﾞﾝｷｼｮｳｶｲ</v>
          </cell>
          <cell r="F56" t="str">
            <v>株式会社高田電機商会</v>
          </cell>
          <cell r="G56" t="str">
            <v>ﾖﾈｻﾄ ﾋﾃﾞｲﾁ</v>
          </cell>
          <cell r="H56" t="str">
            <v>米里  秀一</v>
          </cell>
          <cell r="I56" t="str">
            <v>鳳至郡穴水町字川島ヤ１－７</v>
          </cell>
          <cell r="J56" t="str">
            <v>0768-52-0013</v>
          </cell>
          <cell r="K56" t="str">
            <v>0768-52-2877</v>
          </cell>
          <cell r="L56" t="str">
            <v>済</v>
          </cell>
          <cell r="M56" t="str">
            <v>済</v>
          </cell>
          <cell r="N56" t="str">
            <v>Ｂ</v>
          </cell>
          <cell r="O56">
            <v>77</v>
          </cell>
          <cell r="P56" t="str">
            <v>Ｂ</v>
          </cell>
          <cell r="Q56" t="str">
            <v>927 - 0027</v>
          </cell>
          <cell r="R56" t="str">
            <v>知事</v>
          </cell>
          <cell r="S56" t="str">
            <v>般－８</v>
          </cell>
          <cell r="T56" t="str">
            <v>010027</v>
          </cell>
          <cell r="U56">
            <v>35462</v>
          </cell>
          <cell r="V56" t="str">
            <v>080</v>
          </cell>
          <cell r="W56" t="str">
            <v/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 t="str">
            <v>電気工事業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 t="str">
            <v>08-01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 t="str">
            <v/>
          </cell>
          <cell r="BD56" t="str">
            <v>G</v>
          </cell>
          <cell r="DQ56">
            <v>0</v>
          </cell>
          <cell r="HK56" t="str">
            <v>G</v>
          </cell>
        </row>
        <row r="57">
          <cell r="B57">
            <v>57</v>
          </cell>
          <cell r="C57" t="str">
            <v>AA12G</v>
          </cell>
          <cell r="D57" t="str">
            <v>0003009</v>
          </cell>
          <cell r="E57" t="str">
            <v>ﾀｼﾀｺｳﾑﾃﾝ</v>
          </cell>
          <cell r="F57" t="str">
            <v>有限会社タシタ工務店</v>
          </cell>
          <cell r="G57" t="str">
            <v>ﾀｼﾀ ﾋﾛｼ</v>
          </cell>
          <cell r="H57" t="str">
            <v>田下　弘</v>
          </cell>
          <cell r="I57" t="str">
            <v>金沢市南森本町ツ－２０－１</v>
          </cell>
          <cell r="J57" t="str">
            <v>076-258-3459</v>
          </cell>
          <cell r="K57" t="str">
            <v>076-258-0180</v>
          </cell>
          <cell r="L57" t="str">
            <v>済</v>
          </cell>
          <cell r="M57" t="str">
            <v>済</v>
          </cell>
          <cell r="N57" t="str">
            <v>Ｂ</v>
          </cell>
          <cell r="O57">
            <v>71</v>
          </cell>
          <cell r="P57" t="str">
            <v>Ｂ</v>
          </cell>
          <cell r="Q57" t="str">
            <v>920 - 3116</v>
          </cell>
          <cell r="R57" t="str">
            <v>知事</v>
          </cell>
          <cell r="S57" t="str">
            <v>般－８</v>
          </cell>
          <cell r="T57" t="str">
            <v>011129</v>
          </cell>
          <cell r="U57">
            <v>35360</v>
          </cell>
          <cell r="V57" t="str">
            <v>020</v>
          </cell>
          <cell r="W57" t="str">
            <v>050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 t="str">
            <v>建築</v>
          </cell>
          <cell r="AG57" t="str">
            <v>とび・土工工事業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 t="str">
            <v>03</v>
          </cell>
          <cell r="AR57">
            <v>0</v>
          </cell>
          <cell r="AS57">
            <v>0</v>
          </cell>
          <cell r="AT57" t="str">
            <v/>
          </cell>
          <cell r="AU57" t="str">
            <v>G</v>
          </cell>
          <cell r="DQ57">
            <v>0</v>
          </cell>
          <cell r="HK57" t="str">
            <v>G</v>
          </cell>
        </row>
        <row r="58">
          <cell r="B58">
            <v>58</v>
          </cell>
          <cell r="C58" t="str">
            <v>AA12G</v>
          </cell>
          <cell r="D58" t="str">
            <v>0011094</v>
          </cell>
          <cell r="E58" t="str">
            <v>ﾀｼﾞﾏﾃﾞﾝｾﾂ</v>
          </cell>
          <cell r="F58" t="str">
            <v>有限会社田嶋電設</v>
          </cell>
          <cell r="G58" t="str">
            <v>田嶋　治男</v>
          </cell>
          <cell r="H58" t="str">
            <v>田嶋　治男</v>
          </cell>
          <cell r="I58" t="str">
            <v>石川郡鶴来町井口町ロ７－８</v>
          </cell>
          <cell r="J58" t="str">
            <v>07619-3-1333</v>
          </cell>
          <cell r="K58" t="str">
            <v>07619-3-2466</v>
          </cell>
          <cell r="L58" t="str">
            <v>Ｂ</v>
          </cell>
          <cell r="M58" t="str">
            <v>920 - 2154</v>
          </cell>
          <cell r="N58" t="str">
            <v>知事</v>
          </cell>
          <cell r="O58">
            <v>66</v>
          </cell>
          <cell r="P58" t="str">
            <v>Ｂ</v>
          </cell>
          <cell r="Q58" t="str">
            <v>920 - 2154</v>
          </cell>
          <cell r="R58" t="str">
            <v>知事</v>
          </cell>
          <cell r="S58" t="str">
            <v>般－９</v>
          </cell>
          <cell r="T58">
            <v>11531</v>
          </cell>
          <cell r="U58">
            <v>35731</v>
          </cell>
          <cell r="V58" t="str">
            <v>080</v>
          </cell>
          <cell r="W58" t="str">
            <v/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 t="str">
            <v>電気工事業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 t="str">
            <v>08-01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 t="str">
            <v/>
          </cell>
          <cell r="BD58" t="str">
            <v>G</v>
          </cell>
          <cell r="DQ58">
            <v>0</v>
          </cell>
          <cell r="HK58" t="str">
            <v>G</v>
          </cell>
        </row>
        <row r="59">
          <cell r="B59">
            <v>59</v>
          </cell>
          <cell r="C59" t="str">
            <v>AA12G</v>
          </cell>
          <cell r="D59" t="str">
            <v>0003016</v>
          </cell>
          <cell r="E59" t="str">
            <v>ﾁｭｳｵｳﾃﾞﾝｾﾂ</v>
          </cell>
          <cell r="F59" t="str">
            <v>中央電設株式会社</v>
          </cell>
          <cell r="G59" t="str">
            <v>ﾅｶﾔﾏ ﾏｻﾊﾙ</v>
          </cell>
          <cell r="H59" t="str">
            <v>中山　雅晴</v>
          </cell>
          <cell r="I59" t="str">
            <v>金沢市東力４－１７６</v>
          </cell>
          <cell r="J59" t="str">
            <v>076-291-0300</v>
          </cell>
          <cell r="K59" t="str">
            <v>076-291-6875</v>
          </cell>
          <cell r="L59" t="str">
            <v>chuoh.den@p2222.nsk.ne.jp</v>
          </cell>
          <cell r="M59" t="str">
            <v>済</v>
          </cell>
          <cell r="N59">
            <v>76</v>
          </cell>
          <cell r="O59">
            <v>76</v>
          </cell>
          <cell r="P59" t="str">
            <v>Ｂ</v>
          </cell>
          <cell r="Q59" t="str">
            <v>921 - 8015</v>
          </cell>
          <cell r="R59" t="str">
            <v>知事</v>
          </cell>
          <cell r="S59" t="str">
            <v>般－７</v>
          </cell>
          <cell r="T59">
            <v>3004</v>
          </cell>
          <cell r="U59">
            <v>34927</v>
          </cell>
          <cell r="V59" t="str">
            <v>080</v>
          </cell>
          <cell r="W59" t="str">
            <v>220</v>
          </cell>
          <cell r="X59" t="str">
            <v>270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 t="str">
            <v>電気工事業</v>
          </cell>
          <cell r="AG59" t="str">
            <v>電気通信工事業</v>
          </cell>
          <cell r="AH59" t="str">
            <v>消防施設工事業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 t="str">
            <v>08-02</v>
          </cell>
          <cell r="AR59">
            <v>0</v>
          </cell>
          <cell r="AS59">
            <v>0</v>
          </cell>
          <cell r="AT59" t="str">
            <v>G</v>
          </cell>
          <cell r="HK59" t="str">
            <v>G</v>
          </cell>
        </row>
        <row r="60">
          <cell r="B60">
            <v>60</v>
          </cell>
          <cell r="C60" t="str">
            <v>AA12G</v>
          </cell>
          <cell r="D60" t="str">
            <v>0012430</v>
          </cell>
          <cell r="E60" t="str">
            <v>ﾁｭｳﾌﾞﾏﾂｼﾀﾃﾞﾝｺｳﾃｸﾉｻｰﾋﾞｽﾎｸﾘｴｲｷﾞｮｳｼｮ</v>
          </cell>
          <cell r="F60" t="str">
            <v>中部松下電工テクノサービス株式会社北陸営業所</v>
          </cell>
          <cell r="G60" t="str">
            <v>ｱｶｷﾞ ｶﾂﾋｺ</v>
          </cell>
          <cell r="H60" t="str">
            <v>赤木　克彦</v>
          </cell>
          <cell r="I60" t="str">
            <v>金沢市諸江町上丁９２－１</v>
          </cell>
          <cell r="J60" t="str">
            <v>076-237-6882</v>
          </cell>
          <cell r="K60" t="str">
            <v>076-238-1992</v>
          </cell>
          <cell r="L60">
            <v>90</v>
          </cell>
          <cell r="M60" t="str">
            <v>Ａ</v>
          </cell>
          <cell r="N60" t="str">
            <v>920 - 0015</v>
          </cell>
          <cell r="O60">
            <v>90</v>
          </cell>
          <cell r="P60" t="str">
            <v>Ａ</v>
          </cell>
          <cell r="Q60" t="str">
            <v>920 - 0015</v>
          </cell>
          <cell r="R60" t="str">
            <v>知事</v>
          </cell>
          <cell r="S60" t="str">
            <v>般－７</v>
          </cell>
          <cell r="T60">
            <v>32886</v>
          </cell>
          <cell r="U60">
            <v>35122</v>
          </cell>
          <cell r="V60" t="str">
            <v>020</v>
          </cell>
          <cell r="W60" t="str">
            <v>010</v>
          </cell>
          <cell r="X60" t="str">
            <v>090</v>
          </cell>
          <cell r="Y60" t="str">
            <v>110</v>
          </cell>
          <cell r="Z60" t="str">
            <v>200</v>
          </cell>
          <cell r="AA60" t="str">
            <v>220</v>
          </cell>
          <cell r="AB60" t="str">
            <v>270</v>
          </cell>
          <cell r="AC60">
            <v>0</v>
          </cell>
          <cell r="AD60">
            <v>0</v>
          </cell>
          <cell r="AE60">
            <v>0</v>
          </cell>
          <cell r="AF60" t="str">
            <v>建築工事業</v>
          </cell>
          <cell r="AG60" t="str">
            <v>土工工事業</v>
          </cell>
          <cell r="AH60" t="str">
            <v>管工事業</v>
          </cell>
          <cell r="AI60" t="str">
            <v>鋼構造物工事業</v>
          </cell>
          <cell r="AJ60" t="str">
            <v>機械器具設置工事業</v>
          </cell>
          <cell r="AK60" t="str">
            <v>電気通信工事業</v>
          </cell>
          <cell r="AL60" t="str">
            <v>消防施設工事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 t="str">
            <v>03</v>
          </cell>
          <cell r="AR60">
            <v>17</v>
          </cell>
          <cell r="AS60">
            <v>13</v>
          </cell>
          <cell r="AT60" t="str">
            <v>04</v>
          </cell>
          <cell r="AU60" t="str">
            <v/>
          </cell>
          <cell r="AV60" t="str">
            <v>G</v>
          </cell>
          <cell r="DQ60">
            <v>0</v>
          </cell>
          <cell r="HK60" t="str">
            <v>G</v>
          </cell>
        </row>
        <row r="61">
          <cell r="B61">
            <v>61</v>
          </cell>
          <cell r="C61" t="str">
            <v>AA12G</v>
          </cell>
          <cell r="D61" t="str">
            <v>0010006</v>
          </cell>
          <cell r="E61" t="str">
            <v>ﾃﾞﾝｹﾝ</v>
          </cell>
          <cell r="F61" t="str">
            <v>株式会社でんけん</v>
          </cell>
          <cell r="G61" t="str">
            <v>杉本　弘</v>
          </cell>
          <cell r="H61" t="str">
            <v>杉本　弘</v>
          </cell>
          <cell r="I61" t="str">
            <v>松任市乙丸町１９９－１９</v>
          </cell>
          <cell r="J61" t="str">
            <v>076-276-3263</v>
          </cell>
          <cell r="K61" t="str">
            <v>076-274-4750</v>
          </cell>
          <cell r="L61" t="str">
            <v>Ｂ</v>
          </cell>
          <cell r="M61" t="str">
            <v>924 - 0826</v>
          </cell>
          <cell r="N61" t="str">
            <v>知事</v>
          </cell>
          <cell r="O61">
            <v>53</v>
          </cell>
          <cell r="P61" t="str">
            <v>Ｂ</v>
          </cell>
          <cell r="Q61" t="str">
            <v>924 - 0826</v>
          </cell>
          <cell r="R61" t="str">
            <v>知事</v>
          </cell>
          <cell r="S61" t="str">
            <v>般－８</v>
          </cell>
          <cell r="T61" t="str">
            <v>012381</v>
          </cell>
          <cell r="U61">
            <v>35391</v>
          </cell>
          <cell r="V61" t="str">
            <v>080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 t="str">
            <v>電気工事業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 t="str">
            <v>08-01</v>
          </cell>
          <cell r="AR61" t="str">
            <v/>
          </cell>
          <cell r="AS61" t="str">
            <v>G</v>
          </cell>
          <cell r="DQ61">
            <v>0</v>
          </cell>
          <cell r="HK61" t="str">
            <v>G</v>
          </cell>
        </row>
        <row r="62">
          <cell r="B62">
            <v>62</v>
          </cell>
          <cell r="C62" t="str">
            <v>AA12G</v>
          </cell>
          <cell r="D62" t="str">
            <v>0003021</v>
          </cell>
          <cell r="E62" t="str">
            <v>ﾃﾝｼｮｰﾃﾞﾝｷ</v>
          </cell>
          <cell r="F62" t="str">
            <v>有限会社テンショー電機</v>
          </cell>
          <cell r="G62" t="str">
            <v>出口　良正</v>
          </cell>
          <cell r="H62" t="str">
            <v>出口　良正</v>
          </cell>
          <cell r="I62" t="str">
            <v>金沢市森戸１－４</v>
          </cell>
          <cell r="J62" t="str">
            <v>076-249-5320</v>
          </cell>
          <cell r="K62" t="str">
            <v>076-249-7600</v>
          </cell>
          <cell r="L62">
            <v>87</v>
          </cell>
          <cell r="M62" t="str">
            <v>済</v>
          </cell>
          <cell r="N62" t="str">
            <v>921 - 8061</v>
          </cell>
          <cell r="O62">
            <v>87</v>
          </cell>
          <cell r="P62" t="str">
            <v>Ａ</v>
          </cell>
          <cell r="Q62" t="str">
            <v>921 - 8061</v>
          </cell>
          <cell r="R62" t="str">
            <v>知事</v>
          </cell>
          <cell r="S62" t="str">
            <v>特－８</v>
          </cell>
          <cell r="T62" t="str">
            <v>010052</v>
          </cell>
          <cell r="U62">
            <v>35483</v>
          </cell>
          <cell r="V62" t="str">
            <v>080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 t="str">
            <v>電気工事業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 t="str">
            <v>08-01</v>
          </cell>
          <cell r="AR62">
            <v>0</v>
          </cell>
          <cell r="AS62">
            <v>0</v>
          </cell>
          <cell r="AT62" t="str">
            <v/>
          </cell>
          <cell r="AU62" t="str">
            <v>G</v>
          </cell>
          <cell r="DQ62">
            <v>0</v>
          </cell>
          <cell r="HK62" t="str">
            <v>G</v>
          </cell>
        </row>
        <row r="63">
          <cell r="B63">
            <v>63</v>
          </cell>
          <cell r="C63" t="str">
            <v>AA12G</v>
          </cell>
          <cell r="D63" t="str">
            <v>0011834</v>
          </cell>
          <cell r="E63" t="str">
            <v>ﾄｸﾀﾞｷﾖｼ</v>
          </cell>
          <cell r="F63" t="str">
            <v>徳田  湜</v>
          </cell>
          <cell r="G63" t="str">
            <v>ﾄｸﾀﾞ ｷﾖｼ</v>
          </cell>
          <cell r="H63" t="str">
            <v>徳田  湜</v>
          </cell>
          <cell r="I63" t="str">
            <v>石川郡野々市町御経塚１４５</v>
          </cell>
          <cell r="J63" t="str">
            <v>076-249-3373</v>
          </cell>
          <cell r="K63" t="str">
            <v>済</v>
          </cell>
          <cell r="L63">
            <v>55</v>
          </cell>
          <cell r="M63" t="str">
            <v>済</v>
          </cell>
          <cell r="N63" t="str">
            <v>921 - 8801</v>
          </cell>
          <cell r="O63">
            <v>55</v>
          </cell>
          <cell r="P63" t="str">
            <v>Ｂ</v>
          </cell>
          <cell r="Q63" t="str">
            <v>921 - 8801</v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 t="str">
            <v>08-01</v>
          </cell>
          <cell r="AG63" t="str">
            <v>G</v>
          </cell>
          <cell r="AQ63" t="str">
            <v>08-01</v>
          </cell>
          <cell r="HK63" t="str">
            <v>G</v>
          </cell>
        </row>
        <row r="64">
          <cell r="B64">
            <v>64</v>
          </cell>
          <cell r="C64" t="str">
            <v>AA12G</v>
          </cell>
          <cell r="D64" t="str">
            <v>0002068</v>
          </cell>
          <cell r="E64" t="str">
            <v>ﾄｿｳｻｶｸﾞﾁ</v>
          </cell>
          <cell r="F64" t="str">
            <v>塗装  坂口</v>
          </cell>
          <cell r="G64" t="str">
            <v>ｻｶｸﾞﾁ ﾏｻﾖｼ</v>
          </cell>
          <cell r="H64" t="str">
            <v>坂口　正義</v>
          </cell>
          <cell r="I64" t="str">
            <v>河北郡宇ノ気町字宇野気ト７６－１</v>
          </cell>
          <cell r="J64" t="str">
            <v>076-283-5225</v>
          </cell>
          <cell r="K64" t="str">
            <v>076-283-5222</v>
          </cell>
          <cell r="L64" t="str">
            <v>希望</v>
          </cell>
          <cell r="M64" t="str">
            <v>希望</v>
          </cell>
          <cell r="N64" t="str">
            <v>Ｂ</v>
          </cell>
          <cell r="O64">
            <v>68</v>
          </cell>
          <cell r="P64" t="str">
            <v>Ｂ</v>
          </cell>
          <cell r="Q64" t="str">
            <v>929 - 1125</v>
          </cell>
          <cell r="R64" t="str">
            <v>知事</v>
          </cell>
          <cell r="S64" t="str">
            <v>石川</v>
          </cell>
          <cell r="T64">
            <v>9699</v>
          </cell>
          <cell r="U64">
            <v>35140</v>
          </cell>
          <cell r="V64" t="str">
            <v>170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 t="str">
            <v>般、塗装工事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 t="str">
            <v>05</v>
          </cell>
          <cell r="AR64">
            <v>0</v>
          </cell>
          <cell r="AS64">
            <v>0</v>
          </cell>
          <cell r="AT64" t="str">
            <v/>
          </cell>
          <cell r="AU64" t="str">
            <v>G</v>
          </cell>
          <cell r="DQ64">
            <v>0</v>
          </cell>
          <cell r="HK64" t="str">
            <v>G</v>
          </cell>
        </row>
        <row r="65">
          <cell r="B65">
            <v>65</v>
          </cell>
          <cell r="C65" t="str">
            <v>AA12G</v>
          </cell>
          <cell r="D65" t="str">
            <v>0010555</v>
          </cell>
          <cell r="E65" t="str">
            <v>ﾅｶｶﾞﾜｶﾅｻﾞﾜｴｲｷﾞｮｳｼｮ</v>
          </cell>
          <cell r="F65" t="str">
            <v>株式会社ナカガワ  金沢営業所</v>
          </cell>
          <cell r="G65" t="str">
            <v>ﾅｶｶﾞﾜ ﾏｺﾄ</v>
          </cell>
          <cell r="H65" t="str">
            <v>中川　信</v>
          </cell>
          <cell r="I65" t="str">
            <v>金沢市無量寺町ニ１１－１</v>
          </cell>
          <cell r="J65" t="str">
            <v>076-267-7778</v>
          </cell>
          <cell r="K65" t="str">
            <v>076-267-7782</v>
          </cell>
          <cell r="L65">
            <v>80</v>
          </cell>
          <cell r="M65" t="str">
            <v>Ａ</v>
          </cell>
          <cell r="N65" t="str">
            <v>920 - 0332</v>
          </cell>
          <cell r="O65">
            <v>80</v>
          </cell>
          <cell r="P65" t="str">
            <v>Ａ</v>
          </cell>
          <cell r="Q65" t="str">
            <v>920 - 0332</v>
          </cell>
          <cell r="R65" t="str">
            <v>知事</v>
          </cell>
          <cell r="S65" t="str">
            <v>般－９</v>
          </cell>
          <cell r="T65">
            <v>4893</v>
          </cell>
          <cell r="U65" t="str">
            <v>平成9年　昭和57年6月28日</v>
          </cell>
          <cell r="V65" t="str">
            <v>200</v>
          </cell>
          <cell r="W65" t="str">
            <v>050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 t="str">
            <v>機械器具設置工事業</v>
          </cell>
          <cell r="AG65" t="str">
            <v>とび・土工工事業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 t="str">
            <v>02</v>
          </cell>
          <cell r="AR65" t="str">
            <v/>
          </cell>
          <cell r="AS65" t="str">
            <v>G</v>
          </cell>
          <cell r="DQ65">
            <v>0</v>
          </cell>
          <cell r="HK65" t="str">
            <v>G</v>
          </cell>
        </row>
        <row r="66">
          <cell r="B66">
            <v>66</v>
          </cell>
          <cell r="C66" t="str">
            <v>AA12G</v>
          </cell>
          <cell r="D66" t="str">
            <v>0004004</v>
          </cell>
          <cell r="E66" t="str">
            <v>ﾅｶﾞﾉﾎﾟﾝﾌﾟ</v>
          </cell>
          <cell r="F66" t="str">
            <v>長野ポンプ株式会社</v>
          </cell>
          <cell r="G66" t="str">
            <v>ﾅｶﾞﾉ ﾕｷｵ</v>
          </cell>
          <cell r="H66" t="str">
            <v>長野  幸雄</v>
          </cell>
          <cell r="I66" t="str">
            <v>金沢市浅野本町ロ－１４５</v>
          </cell>
          <cell r="J66" t="str">
            <v>076-252-4336</v>
          </cell>
          <cell r="K66" t="str">
            <v>076-252-4336</v>
          </cell>
          <cell r="L66">
            <v>95</v>
          </cell>
          <cell r="M66" t="str">
            <v>Ａ</v>
          </cell>
          <cell r="N66" t="str">
            <v>920 - 0841</v>
          </cell>
          <cell r="O66">
            <v>95</v>
          </cell>
          <cell r="P66" t="str">
            <v>Ａ</v>
          </cell>
          <cell r="Q66" t="str">
            <v>920 - 0841</v>
          </cell>
          <cell r="R66" t="str">
            <v>大臣</v>
          </cell>
          <cell r="S66" t="str">
            <v>般</v>
          </cell>
          <cell r="T66">
            <v>1863</v>
          </cell>
          <cell r="U66">
            <v>35783</v>
          </cell>
          <cell r="V66" t="str">
            <v>270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 t="str">
            <v>消防施設工事業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 t="str">
            <v>04</v>
          </cell>
          <cell r="AR66" t="str">
            <v>G</v>
          </cell>
          <cell r="HK66" t="str">
            <v>G</v>
          </cell>
        </row>
        <row r="67">
          <cell r="B67">
            <v>67</v>
          </cell>
          <cell r="C67" t="str">
            <v>AA12G</v>
          </cell>
          <cell r="D67" t="str">
            <v>0010674</v>
          </cell>
          <cell r="E67" t="str">
            <v>ﾅｶﾊｼﾃﾞﾝｷｺｳｼﾞ</v>
          </cell>
          <cell r="F67" t="str">
            <v>中橋電気工事</v>
          </cell>
          <cell r="G67" t="str">
            <v>ﾅｶﾊｼ ﾜﾀﾙ</v>
          </cell>
          <cell r="H67" t="str">
            <v>中橋  渡</v>
          </cell>
          <cell r="I67" t="str">
            <v>金沢市窪４－７４－３</v>
          </cell>
          <cell r="J67" t="str">
            <v>076-245-3298</v>
          </cell>
          <cell r="K67" t="str">
            <v>076-245-3298</v>
          </cell>
          <cell r="L67" t="str">
            <v>希望</v>
          </cell>
          <cell r="M67" t="str">
            <v>希望</v>
          </cell>
          <cell r="N67" t="str">
            <v>Ｂ</v>
          </cell>
          <cell r="O67">
            <v>58</v>
          </cell>
          <cell r="P67" t="str">
            <v>Ｂ</v>
          </cell>
          <cell r="Q67" t="str">
            <v>920 - 8151</v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 t="str">
            <v>08-02</v>
          </cell>
          <cell r="AG67" t="str">
            <v/>
          </cell>
          <cell r="AH67" t="str">
            <v>G</v>
          </cell>
          <cell r="AQ67" t="str">
            <v>08-02</v>
          </cell>
          <cell r="DQ67">
            <v>0</v>
          </cell>
          <cell r="HK67" t="str">
            <v>G</v>
          </cell>
        </row>
        <row r="68">
          <cell r="B68">
            <v>68</v>
          </cell>
          <cell r="C68" t="str">
            <v>AA12G</v>
          </cell>
          <cell r="D68" t="str">
            <v>0004045</v>
          </cell>
          <cell r="E68" t="str">
            <v>ﾆﾁﾃﾞﾝｻﾝｷﾞｮｳ</v>
          </cell>
          <cell r="F68" t="str">
            <v>日電産業株式会社</v>
          </cell>
          <cell r="G68" t="str">
            <v>ﾂｶﾓﾄ ｼｮｳｲﾁ</v>
          </cell>
          <cell r="H68" t="str">
            <v>塚本　昭一</v>
          </cell>
          <cell r="I68" t="str">
            <v>富山県西砺波郡福光町遊部２２７－１</v>
          </cell>
          <cell r="J68" t="str">
            <v>0763-52-4756</v>
          </cell>
          <cell r="K68" t="str">
            <v>076-52-5836</v>
          </cell>
          <cell r="L68" t="str">
            <v>nd@po3.nsknet.or.jp</v>
          </cell>
          <cell r="M68">
            <v>57</v>
          </cell>
          <cell r="N68" t="str">
            <v>Ｂ</v>
          </cell>
          <cell r="O68">
            <v>57</v>
          </cell>
          <cell r="P68" t="str">
            <v>Ｂ</v>
          </cell>
          <cell r="Q68" t="str">
            <v>939 - 1701</v>
          </cell>
          <cell r="R68" t="str">
            <v>知事</v>
          </cell>
          <cell r="S68" t="str">
            <v>富山県</v>
          </cell>
          <cell r="T68">
            <v>9609</v>
          </cell>
          <cell r="U68">
            <v>35187</v>
          </cell>
          <cell r="V68" t="str">
            <v>080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 t="str">
            <v>電気工事業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53</v>
          </cell>
          <cell r="AR68">
            <v>62</v>
          </cell>
          <cell r="AS68" t="str">
            <v>G</v>
          </cell>
          <cell r="HK68" t="str">
            <v>G</v>
          </cell>
        </row>
        <row r="69">
          <cell r="B69">
            <v>69</v>
          </cell>
          <cell r="C69" t="str">
            <v>AA12G</v>
          </cell>
          <cell r="D69" t="str">
            <v>0004009</v>
          </cell>
          <cell r="E69" t="str">
            <v>ﾆｯｼﾝﾃﾞﾝｾﾂ</v>
          </cell>
          <cell r="F69" t="str">
            <v>日新電設株式会社</v>
          </cell>
          <cell r="G69" t="str">
            <v>ﾏﾂｲ ﾃﾂﾕｷ</v>
          </cell>
          <cell r="H69" t="str">
            <v>松井　哲之</v>
          </cell>
          <cell r="I69" t="str">
            <v>金沢市伏見台２－６－３５</v>
          </cell>
          <cell r="J69" t="str">
            <v>076-244-0020</v>
          </cell>
          <cell r="K69" t="str">
            <v>076-244-2672</v>
          </cell>
          <cell r="L69" t="str">
            <v>希望</v>
          </cell>
          <cell r="M69" t="str">
            <v>希望</v>
          </cell>
          <cell r="N69" t="str">
            <v>Ａ</v>
          </cell>
          <cell r="O69">
            <v>82</v>
          </cell>
          <cell r="P69" t="str">
            <v>Ａ</v>
          </cell>
          <cell r="Q69" t="str">
            <v>921 - 8177</v>
          </cell>
          <cell r="R69" t="str">
            <v>知事</v>
          </cell>
          <cell r="S69" t="str">
            <v>一般</v>
          </cell>
          <cell r="T69" t="str">
            <v>002077</v>
          </cell>
          <cell r="U69">
            <v>34722</v>
          </cell>
          <cell r="V69" t="str">
            <v>220</v>
          </cell>
          <cell r="W69" t="str">
            <v>270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 t="str">
            <v>電気通信工事業</v>
          </cell>
          <cell r="AG69" t="str">
            <v>消防施設工事業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 t="str">
            <v>08-02</v>
          </cell>
          <cell r="AR69">
            <v>0</v>
          </cell>
          <cell r="AS69">
            <v>0</v>
          </cell>
          <cell r="AT69" t="str">
            <v/>
          </cell>
          <cell r="AU69" t="str">
            <v>G</v>
          </cell>
          <cell r="DQ69">
            <v>0</v>
          </cell>
          <cell r="HK69" t="str">
            <v>G</v>
          </cell>
        </row>
        <row r="70">
          <cell r="B70">
            <v>70</v>
          </cell>
          <cell r="C70" t="str">
            <v>AA12G</v>
          </cell>
          <cell r="D70" t="str">
            <v>0004049</v>
          </cell>
          <cell r="E70" t="str">
            <v>ﾉﾐﾎﾞｳｻｲｶﾅｻﾞﾜｼｼｬ</v>
          </cell>
          <cell r="F70" t="str">
            <v>能美防災株式会社  金沢支社</v>
          </cell>
          <cell r="G70" t="str">
            <v>ﾀｲﾁｶﾜ ｾｲｼﾞ</v>
          </cell>
          <cell r="H70" t="str">
            <v>立川　成二</v>
          </cell>
          <cell r="I70" t="str">
            <v>金沢市神宮町２－１０－５</v>
          </cell>
          <cell r="J70" t="str">
            <v>076-252-6211</v>
          </cell>
          <cell r="K70" t="str">
            <v>076-252-9829</v>
          </cell>
          <cell r="L70" t="str">
            <v>済</v>
          </cell>
          <cell r="M70" t="str">
            <v>済</v>
          </cell>
          <cell r="N70" t="str">
            <v>9000s</v>
          </cell>
          <cell r="O70">
            <v>100</v>
          </cell>
          <cell r="P70" t="str">
            <v>Ａ</v>
          </cell>
          <cell r="Q70" t="str">
            <v>920 - 0803</v>
          </cell>
          <cell r="R70" t="str">
            <v>大臣</v>
          </cell>
          <cell r="S70" t="str">
            <v>般－７　特－７</v>
          </cell>
          <cell r="T70">
            <v>5229</v>
          </cell>
          <cell r="U70">
            <v>34980</v>
          </cell>
          <cell r="V70" t="str">
            <v>080</v>
          </cell>
          <cell r="W70" t="str">
            <v>090</v>
          </cell>
          <cell r="X70" t="str">
            <v>200</v>
          </cell>
          <cell r="Y70" t="str">
            <v>220</v>
          </cell>
          <cell r="Z70" t="str">
            <v>270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 t="str">
            <v>電気工事業</v>
          </cell>
          <cell r="AG70" t="str">
            <v>管工事業</v>
          </cell>
          <cell r="AH70" t="str">
            <v>機械器具設置工事業</v>
          </cell>
          <cell r="AI70" t="str">
            <v>電気通信工事業</v>
          </cell>
          <cell r="AJ70" t="str">
            <v>消防施設工事業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 t="str">
            <v>08-02</v>
          </cell>
          <cell r="AR70" t="str">
            <v>G</v>
          </cell>
          <cell r="AS70" t="str">
            <v/>
          </cell>
          <cell r="AT70" t="str">
            <v>G</v>
          </cell>
          <cell r="DQ70">
            <v>0</v>
          </cell>
          <cell r="HK70" t="str">
            <v>G</v>
          </cell>
        </row>
        <row r="71">
          <cell r="B71">
            <v>71</v>
          </cell>
          <cell r="C71" t="str">
            <v>AA12G</v>
          </cell>
          <cell r="D71" t="str">
            <v>0011670</v>
          </cell>
          <cell r="E71" t="str">
            <v>ﾉﾑﾗｼﾞｭｳﾘｮｳ</v>
          </cell>
          <cell r="F71" t="str">
            <v>野村重量株式会社</v>
          </cell>
          <cell r="G71" t="str">
            <v>ﾉﾑﾗ ﾖｼﾕｷ</v>
          </cell>
          <cell r="H71" t="str">
            <v>野村  善之</v>
          </cell>
          <cell r="I71" t="str">
            <v>金沢市東山２－４－１２</v>
          </cell>
          <cell r="J71" t="str">
            <v>076-252-2497</v>
          </cell>
          <cell r="K71" t="str">
            <v>076-252-5177</v>
          </cell>
          <cell r="L71">
            <v>96</v>
          </cell>
          <cell r="M71" t="str">
            <v>Ａ</v>
          </cell>
          <cell r="N71" t="str">
            <v>920 - 0831</v>
          </cell>
          <cell r="O71">
            <v>96</v>
          </cell>
          <cell r="P71" t="str">
            <v>Ａ</v>
          </cell>
          <cell r="Q71" t="str">
            <v>920 - 0831</v>
          </cell>
          <cell r="R71" t="str">
            <v>050</v>
          </cell>
          <cell r="S71" t="str">
            <v>般－７</v>
          </cell>
          <cell r="T71" t="str">
            <v>010838</v>
          </cell>
          <cell r="U71" t="str">
            <v/>
          </cell>
          <cell r="V71" t="str">
            <v>010</v>
          </cell>
          <cell r="W71" t="str">
            <v>050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 t="str">
            <v>土木工事業</v>
          </cell>
          <cell r="AG71" t="str">
            <v>とび・土工工事業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 t="str">
            <v>02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 t="str">
            <v/>
          </cell>
          <cell r="BB71" t="str">
            <v>G</v>
          </cell>
          <cell r="DQ71">
            <v>0</v>
          </cell>
          <cell r="HK71" t="str">
            <v>G</v>
          </cell>
        </row>
        <row r="72">
          <cell r="B72">
            <v>72</v>
          </cell>
          <cell r="C72" t="str">
            <v>AA12G</v>
          </cell>
          <cell r="D72" t="str">
            <v>0010318</v>
          </cell>
          <cell r="E72" t="str">
            <v>ﾊｼﾂﾞﾒﾃﾞﾝｷｾﾂﾋﾞｺｳｷﾞｮｳ</v>
          </cell>
          <cell r="F72" t="str">
            <v>有限会社橋爪電気設備工業</v>
          </cell>
          <cell r="G72" t="str">
            <v>ﾊｼﾂﾞﾒ ﾖｼｱｷ</v>
          </cell>
          <cell r="H72" t="str">
            <v>橋爪  嘉昭</v>
          </cell>
          <cell r="I72" t="str">
            <v>羽咋郡富来町地頭町７－１２８番地甲乙</v>
          </cell>
          <cell r="J72" t="str">
            <v>0767-42-0555</v>
          </cell>
          <cell r="K72" t="str">
            <v>0767-42-2410</v>
          </cell>
          <cell r="L72">
            <v>72</v>
          </cell>
          <cell r="M72" t="str">
            <v>Ｂ</v>
          </cell>
          <cell r="N72" t="str">
            <v>925 - 0446</v>
          </cell>
          <cell r="O72">
            <v>72</v>
          </cell>
          <cell r="P72" t="str">
            <v>Ｂ</v>
          </cell>
          <cell r="Q72" t="str">
            <v>925 - 0446</v>
          </cell>
          <cell r="R72" t="str">
            <v>知事</v>
          </cell>
          <cell r="S72" t="str">
            <v>一般</v>
          </cell>
          <cell r="T72">
            <v>11462</v>
          </cell>
          <cell r="U72" t="str">
            <v/>
          </cell>
          <cell r="V72" t="str">
            <v>080</v>
          </cell>
          <cell r="W72" t="str">
            <v>260</v>
          </cell>
          <cell r="X72" t="str">
            <v>090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 t="str">
            <v>電気工事</v>
          </cell>
          <cell r="AG72" t="str">
            <v>水道工事</v>
          </cell>
          <cell r="AH72" t="str">
            <v>管工事</v>
          </cell>
          <cell r="AI72" t="str">
            <v>浄化槽工事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 t="str">
            <v>08-01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 t="str">
            <v/>
          </cell>
          <cell r="BB72" t="str">
            <v>G</v>
          </cell>
          <cell r="DQ72">
            <v>0</v>
          </cell>
          <cell r="HK72" t="str">
            <v>G</v>
          </cell>
        </row>
        <row r="73">
          <cell r="B73">
            <v>73</v>
          </cell>
          <cell r="C73" t="str">
            <v>AA12G</v>
          </cell>
          <cell r="D73" t="str">
            <v>0005001</v>
          </cell>
          <cell r="E73" t="str">
            <v>ﾊﾔｼﾄｿｳ</v>
          </cell>
          <cell r="F73" t="str">
            <v>林塗装</v>
          </cell>
          <cell r="G73" t="str">
            <v>ﾊﾔｼ ｾｲｲﾁ</v>
          </cell>
          <cell r="H73" t="str">
            <v>林　清一</v>
          </cell>
          <cell r="I73" t="str">
            <v>石川郡鶴来町森島う５５－３</v>
          </cell>
          <cell r="J73" t="str">
            <v>07619-2-4771</v>
          </cell>
          <cell r="K73" t="str">
            <v>07619-2-4771</v>
          </cell>
          <cell r="L73">
            <v>58</v>
          </cell>
          <cell r="M73" t="str">
            <v>Ｂ</v>
          </cell>
          <cell r="N73" t="str">
            <v>920 - 2131</v>
          </cell>
          <cell r="O73">
            <v>58</v>
          </cell>
          <cell r="P73" t="str">
            <v>Ｂ</v>
          </cell>
          <cell r="Q73" t="str">
            <v>920 - 2131</v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 t="str">
            <v>05</v>
          </cell>
          <cell r="AG73" t="str">
            <v/>
          </cell>
          <cell r="AH73" t="str">
            <v>G</v>
          </cell>
          <cell r="AQ73" t="str">
            <v>05</v>
          </cell>
          <cell r="DQ73">
            <v>0</v>
          </cell>
          <cell r="HK73" t="str">
            <v>G</v>
          </cell>
        </row>
        <row r="74">
          <cell r="B74">
            <v>74</v>
          </cell>
          <cell r="C74" t="str">
            <v>AA12G</v>
          </cell>
          <cell r="D74" t="str">
            <v>0012029</v>
          </cell>
          <cell r="E74" t="str">
            <v>ﾋﾗﾀﾃﾞﾝｷｺｳｼﾞ</v>
          </cell>
          <cell r="F74" t="str">
            <v>有限会社平田電気工事</v>
          </cell>
          <cell r="G74" t="str">
            <v>ﾋﾗﾀ ﾏｻﾖｼ</v>
          </cell>
          <cell r="H74" t="str">
            <v>平田　正良</v>
          </cell>
          <cell r="I74" t="str">
            <v>羽咋市滝谷町イ－９６</v>
          </cell>
          <cell r="J74" t="str">
            <v>0767-27-1103</v>
          </cell>
          <cell r="K74" t="str">
            <v>0767-27-1020</v>
          </cell>
          <cell r="L74">
            <v>82</v>
          </cell>
          <cell r="M74" t="str">
            <v>Ａ</v>
          </cell>
          <cell r="N74" t="str">
            <v>925 - 0002</v>
          </cell>
          <cell r="O74">
            <v>82</v>
          </cell>
          <cell r="P74" t="str">
            <v>Ａ</v>
          </cell>
          <cell r="Q74" t="str">
            <v>925 - 0002</v>
          </cell>
          <cell r="R74" t="str">
            <v>知事</v>
          </cell>
          <cell r="S74" t="str">
            <v>般－１１</v>
          </cell>
          <cell r="T74">
            <v>11562</v>
          </cell>
          <cell r="U74">
            <v>36545</v>
          </cell>
          <cell r="V74" t="str">
            <v>080</v>
          </cell>
          <cell r="W74" t="str">
            <v>270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 t="str">
            <v>電気工事業</v>
          </cell>
          <cell r="AG74" t="str">
            <v>消防施設工事業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 t="str">
            <v>08-01</v>
          </cell>
          <cell r="AR74" t="str">
            <v>G</v>
          </cell>
          <cell r="HK74" t="str">
            <v>G</v>
          </cell>
        </row>
        <row r="75">
          <cell r="B75">
            <v>75</v>
          </cell>
          <cell r="C75" t="str">
            <v>AA12G</v>
          </cell>
          <cell r="D75" t="str">
            <v>0005016</v>
          </cell>
          <cell r="E75" t="str">
            <v>ﾎｸﾘｸｴﾚﾃｯｸ</v>
          </cell>
          <cell r="F75" t="str">
            <v>株式会社北陸エレテック</v>
          </cell>
          <cell r="G75" t="str">
            <v>ﾕｳﾔ ﾏｻﾖｼ</v>
          </cell>
          <cell r="H75" t="str">
            <v>湯谷　真義</v>
          </cell>
          <cell r="I75" t="str">
            <v>加賀市箱宮町ク６１－１</v>
          </cell>
          <cell r="J75" t="str">
            <v>0761-74-8059</v>
          </cell>
          <cell r="K75" t="str">
            <v>0761-74-8069</v>
          </cell>
          <cell r="L75">
            <v>72</v>
          </cell>
          <cell r="M75" t="str">
            <v>Ｂ</v>
          </cell>
          <cell r="N75" t="str">
            <v>922 - 0303</v>
          </cell>
          <cell r="O75">
            <v>72</v>
          </cell>
          <cell r="P75" t="str">
            <v>Ｂ</v>
          </cell>
          <cell r="Q75" t="str">
            <v>922 - 0303</v>
          </cell>
          <cell r="R75" t="str">
            <v>知事</v>
          </cell>
          <cell r="S75" t="str">
            <v>特－７　特－６　特－１０</v>
          </cell>
          <cell r="T75" t="str">
            <v>002293</v>
          </cell>
          <cell r="U75" t="str">
            <v>平成7年5月29日　平成7年3月9日　平成10年11月30日</v>
          </cell>
          <cell r="V75" t="str">
            <v>080</v>
          </cell>
          <cell r="W75" t="str">
            <v>220</v>
          </cell>
          <cell r="X75" t="str">
            <v>270</v>
          </cell>
          <cell r="Y75" t="str">
            <v>010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 t="str">
            <v>電気工事業</v>
          </cell>
          <cell r="AG75" t="str">
            <v>電気通信工事業</v>
          </cell>
          <cell r="AH75" t="str">
            <v>消防施設工事業</v>
          </cell>
          <cell r="AI75" t="str">
            <v>土木工事業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 t="str">
            <v>08-01</v>
          </cell>
          <cell r="AR75" t="str">
            <v>08-03</v>
          </cell>
          <cell r="AS75" t="str">
            <v>第一電機工業㈱</v>
          </cell>
          <cell r="AT75" t="str">
            <v>共栄信用金庫本店キューピクル替工事</v>
          </cell>
          <cell r="AU75">
            <v>36361</v>
          </cell>
          <cell r="AV75">
            <v>36362</v>
          </cell>
          <cell r="AW75">
            <v>630</v>
          </cell>
          <cell r="AX75" t="str">
            <v>金沢市専光寺レ４－４</v>
          </cell>
          <cell r="AY75" t="str">
            <v>事務所</v>
          </cell>
          <cell r="AZ75">
            <v>1012</v>
          </cell>
          <cell r="BA75">
            <v>270</v>
          </cell>
          <cell r="BB75" t="str">
            <v>金沢市専光寺タ４－１</v>
          </cell>
          <cell r="BC75" t="str">
            <v>保管庫</v>
          </cell>
          <cell r="BD75">
            <v>2905</v>
          </cell>
          <cell r="BE75">
            <v>1520</v>
          </cell>
          <cell r="BF75" t="str">
            <v>第一勧銀銀行　金沢支店</v>
          </cell>
          <cell r="BG75" t="str">
            <v/>
          </cell>
          <cell r="BH75" t="str">
            <v>北陸銀行　金沢支店</v>
          </cell>
          <cell r="BI75" t="str">
            <v>北国銀行　武蔵ケ辻支店</v>
          </cell>
          <cell r="BJ75">
            <v>2</v>
          </cell>
          <cell r="BK75">
            <v>19</v>
          </cell>
          <cell r="BL75">
            <v>5</v>
          </cell>
          <cell r="BM75">
            <v>1</v>
          </cell>
          <cell r="BN75">
            <v>1</v>
          </cell>
          <cell r="BO75">
            <v>1</v>
          </cell>
          <cell r="BP75">
            <v>7</v>
          </cell>
          <cell r="BQ75">
            <v>4</v>
          </cell>
          <cell r="BR75">
            <v>8</v>
          </cell>
          <cell r="BS75">
            <v>4</v>
          </cell>
          <cell r="BT75">
            <v>19</v>
          </cell>
          <cell r="BU75">
            <v>18</v>
          </cell>
          <cell r="BV75">
            <v>11</v>
          </cell>
          <cell r="BW75">
            <v>12</v>
          </cell>
          <cell r="BX75">
            <v>19</v>
          </cell>
          <cell r="BY75">
            <v>11</v>
          </cell>
          <cell r="BZ75" t="str">
            <v>G</v>
          </cell>
          <cell r="CA75">
            <v>36100</v>
          </cell>
          <cell r="CB75">
            <v>36250</v>
          </cell>
          <cell r="CC75">
            <v>50000</v>
          </cell>
          <cell r="CD75" t="str">
            <v>第一電機工業㈱</v>
          </cell>
          <cell r="CE75" t="str">
            <v>共栄信用金庫本店キューピクル替工事</v>
          </cell>
          <cell r="CF75">
            <v>36361</v>
          </cell>
          <cell r="CG75">
            <v>36362</v>
          </cell>
          <cell r="CH75">
            <v>630</v>
          </cell>
          <cell r="CI75" t="str">
            <v>金沢市専光寺レ４－４</v>
          </cell>
          <cell r="CJ75" t="str">
            <v>事務所</v>
          </cell>
          <cell r="CK75">
            <v>1012</v>
          </cell>
          <cell r="CL75">
            <v>270</v>
          </cell>
          <cell r="CM75" t="str">
            <v>金沢市専光寺タ４－１</v>
          </cell>
          <cell r="CN75" t="str">
            <v>保管庫</v>
          </cell>
          <cell r="CO75">
            <v>2905</v>
          </cell>
          <cell r="CP75">
            <v>1520</v>
          </cell>
          <cell r="CQ75" t="str">
            <v>第一勧銀銀行　金沢支店</v>
          </cell>
          <cell r="CR75" t="str">
            <v/>
          </cell>
          <cell r="CS75" t="str">
            <v>北陸銀行　金沢支店</v>
          </cell>
          <cell r="CT75" t="str">
            <v>北国銀行　武蔵ケ辻支店</v>
          </cell>
          <cell r="CU75">
            <v>2</v>
          </cell>
          <cell r="CV75">
            <v>36100</v>
          </cell>
          <cell r="CW75">
            <v>36250</v>
          </cell>
          <cell r="CX75">
            <v>50000</v>
          </cell>
          <cell r="CY75" t="str">
            <v>第一電機工業㈱</v>
          </cell>
          <cell r="CZ75" t="str">
            <v>共栄信用金庫本店キューピクル替工事</v>
          </cell>
          <cell r="DA75">
            <v>36361</v>
          </cell>
          <cell r="DB75">
            <v>36362</v>
          </cell>
          <cell r="DC75">
            <v>630</v>
          </cell>
          <cell r="DD75" t="str">
            <v>金沢市専光寺レ４－４</v>
          </cell>
          <cell r="DE75" t="str">
            <v>事務所</v>
          </cell>
          <cell r="DF75">
            <v>1012</v>
          </cell>
          <cell r="DG75">
            <v>270</v>
          </cell>
          <cell r="DH75" t="str">
            <v>金沢市専光寺タ４－１</v>
          </cell>
          <cell r="DI75" t="str">
            <v>保管庫</v>
          </cell>
          <cell r="DJ75">
            <v>2905</v>
          </cell>
          <cell r="DK75">
            <v>1520</v>
          </cell>
          <cell r="DP75" t="str">
            <v>第一勧銀銀行　金沢支店</v>
          </cell>
          <cell r="DQ75">
            <v>0</v>
          </cell>
          <cell r="DR75" t="str">
            <v>北陸銀行　金沢支店</v>
          </cell>
          <cell r="DT75" t="str">
            <v>北国銀行　武蔵ケ辻支店</v>
          </cell>
          <cell r="DY75">
            <v>2</v>
          </cell>
          <cell r="DZ75">
            <v>19</v>
          </cell>
          <cell r="EA75">
            <v>5</v>
          </cell>
          <cell r="EB75">
            <v>1</v>
          </cell>
          <cell r="EO75">
            <v>1</v>
          </cell>
          <cell r="EQ75">
            <v>1</v>
          </cell>
          <cell r="FO75">
            <v>7</v>
          </cell>
          <cell r="GA75">
            <v>4</v>
          </cell>
          <cell r="GC75">
            <v>8</v>
          </cell>
          <cell r="GE75">
            <v>4</v>
          </cell>
          <cell r="GG75">
            <v>19</v>
          </cell>
          <cell r="GK75">
            <v>18</v>
          </cell>
          <cell r="GM75">
            <v>11</v>
          </cell>
          <cell r="GO75">
            <v>12</v>
          </cell>
          <cell r="GQ75">
            <v>19</v>
          </cell>
          <cell r="GS75">
            <v>11</v>
          </cell>
          <cell r="HK75" t="str">
            <v>G</v>
          </cell>
        </row>
        <row r="76">
          <cell r="B76">
            <v>76</v>
          </cell>
          <cell r="C76" t="str">
            <v>AA12G</v>
          </cell>
          <cell r="D76" t="str">
            <v>0005021</v>
          </cell>
          <cell r="E76" t="str">
            <v>ﾎｸﾘｸﾂｳｼﾝｺｳｷﾞｮｳ</v>
          </cell>
          <cell r="F76" t="str">
            <v>北陸通信工業株式会社</v>
          </cell>
          <cell r="G76" t="str">
            <v>ﾀﾂｶﾜ ｼﾝｲﾁ</v>
          </cell>
          <cell r="H76" t="str">
            <v>辰川　伸一</v>
          </cell>
          <cell r="I76" t="str">
            <v>金沢市問屋町１－５７</v>
          </cell>
          <cell r="J76" t="str">
            <v>076-238-1111</v>
          </cell>
          <cell r="K76" t="str">
            <v>076-237-1440</v>
          </cell>
          <cell r="L76" t="str">
            <v>web@hokutsu.co.jp</v>
          </cell>
          <cell r="M76" t="str">
            <v>済</v>
          </cell>
          <cell r="N76" t="str">
            <v>9000s</v>
          </cell>
          <cell r="O76">
            <v>96</v>
          </cell>
          <cell r="P76" t="str">
            <v>Ａ</v>
          </cell>
          <cell r="Q76" t="str">
            <v>920 - 8515</v>
          </cell>
          <cell r="R76" t="str">
            <v>大臣</v>
          </cell>
          <cell r="S76" t="str">
            <v>特　般－９</v>
          </cell>
          <cell r="T76">
            <v>991</v>
          </cell>
          <cell r="U76">
            <v>35552</v>
          </cell>
          <cell r="V76" t="str">
            <v>080</v>
          </cell>
          <cell r="W76" t="str">
            <v>090</v>
          </cell>
          <cell r="X76" t="str">
            <v>270</v>
          </cell>
          <cell r="Y76" t="str">
            <v>220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 t="str">
            <v>電気工事業</v>
          </cell>
          <cell r="AG76" t="str">
            <v>管工事業</v>
          </cell>
          <cell r="AH76" t="str">
            <v>消防施設工事業</v>
          </cell>
          <cell r="AI76" t="str">
            <v>電気通信工事業</v>
          </cell>
          <cell r="AJ76" t="str">
            <v>08-02</v>
          </cell>
          <cell r="AK76" t="str">
            <v/>
          </cell>
          <cell r="AL76" t="str">
            <v>G</v>
          </cell>
          <cell r="AM76" t="str">
            <v>08-02</v>
          </cell>
          <cell r="AN76" t="str">
            <v/>
          </cell>
          <cell r="AO76" t="str">
            <v>G</v>
          </cell>
          <cell r="AQ76" t="str">
            <v>08-02</v>
          </cell>
          <cell r="DQ76">
            <v>0</v>
          </cell>
          <cell r="HK76" t="str">
            <v>G</v>
          </cell>
        </row>
        <row r="77">
          <cell r="B77">
            <v>77</v>
          </cell>
          <cell r="C77" t="str">
            <v>AA12G</v>
          </cell>
          <cell r="D77" t="str">
            <v>0005032</v>
          </cell>
          <cell r="E77" t="str">
            <v>ﾎｸﾘｸﾃﾞﾝｷﾎｱﾝｷｮｳｶｲ</v>
          </cell>
          <cell r="F77" t="str">
            <v>財団法人北陸電気保安協会石川支部</v>
          </cell>
          <cell r="G77" t="str">
            <v>ﾂｶﾓﾄ ﾄｼｵ</v>
          </cell>
          <cell r="H77" t="str">
            <v>塚本　外志男</v>
          </cell>
          <cell r="I77" t="str">
            <v>松任市五歩市町４００</v>
          </cell>
          <cell r="J77" t="str">
            <v>076-274-4300</v>
          </cell>
          <cell r="K77" t="str">
            <v>076-274-4588</v>
          </cell>
          <cell r="L77">
            <v>96</v>
          </cell>
          <cell r="M77" t="str">
            <v>Ａ</v>
          </cell>
          <cell r="N77" t="str">
            <v>924 - 0014</v>
          </cell>
          <cell r="O77">
            <v>96</v>
          </cell>
          <cell r="P77" t="str">
            <v>Ａ</v>
          </cell>
          <cell r="Q77" t="str">
            <v>924 - 0014</v>
          </cell>
          <cell r="R77" t="str">
            <v>大臣</v>
          </cell>
          <cell r="S77" t="str">
            <v>４１公</v>
          </cell>
          <cell r="T77">
            <v>5016</v>
          </cell>
          <cell r="U77">
            <v>24227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 t="str">
            <v>電気設備保安業務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 t="str">
            <v>07</v>
          </cell>
          <cell r="AR77">
            <v>1</v>
          </cell>
          <cell r="AS77" t="str">
            <v>G</v>
          </cell>
          <cell r="AT77" t="str">
            <v>北陸銀行</v>
          </cell>
          <cell r="AU77" t="str">
            <v/>
          </cell>
          <cell r="AV77">
            <v>1</v>
          </cell>
          <cell r="AW77">
            <v>1</v>
          </cell>
          <cell r="AX77" t="str">
            <v>G</v>
          </cell>
          <cell r="DP77" t="str">
            <v>北陸銀行</v>
          </cell>
          <cell r="DQ77">
            <v>0</v>
          </cell>
          <cell r="EW77">
            <v>1</v>
          </cell>
          <cell r="GM77">
            <v>1</v>
          </cell>
          <cell r="HK77" t="str">
            <v>G</v>
          </cell>
        </row>
        <row r="78">
          <cell r="B78">
            <v>78</v>
          </cell>
          <cell r="C78" t="str">
            <v>AA12G</v>
          </cell>
          <cell r="D78" t="str">
            <v>0005022</v>
          </cell>
          <cell r="E78" t="str">
            <v>ﾎｸﾘｸﾃﾞﾝｾﾂ</v>
          </cell>
          <cell r="F78" t="str">
            <v>北陸電設株式会社</v>
          </cell>
          <cell r="G78" t="str">
            <v>ﾔﾏｷｼ ﾀﾀﾞｼ</v>
          </cell>
          <cell r="H78" t="str">
            <v>山岸　正</v>
          </cell>
          <cell r="I78" t="str">
            <v>金沢市米泉町７－７６</v>
          </cell>
          <cell r="J78" t="str">
            <v>076-247-3338</v>
          </cell>
          <cell r="K78" t="str">
            <v>076-244-9292</v>
          </cell>
          <cell r="L78" t="str">
            <v>HOKUSETU@P2223.nsk.ne.jp</v>
          </cell>
          <cell r="M78">
            <v>96</v>
          </cell>
          <cell r="N78" t="str">
            <v>Ａ</v>
          </cell>
          <cell r="O78">
            <v>96</v>
          </cell>
          <cell r="P78" t="str">
            <v>Ａ</v>
          </cell>
          <cell r="Q78" t="str">
            <v>921 - 8044</v>
          </cell>
          <cell r="R78" t="str">
            <v>知事</v>
          </cell>
          <cell r="S78" t="str">
            <v>石川県</v>
          </cell>
          <cell r="T78">
            <v>1016</v>
          </cell>
          <cell r="U78">
            <v>35560</v>
          </cell>
          <cell r="V78" t="str">
            <v>080</v>
          </cell>
          <cell r="W78" t="str">
            <v>220</v>
          </cell>
          <cell r="X78" t="str">
            <v>260</v>
          </cell>
          <cell r="Y78" t="str">
            <v>270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 t="str">
            <v>電気工事</v>
          </cell>
          <cell r="AG78" t="str">
            <v>電気通信工事</v>
          </cell>
          <cell r="AH78" t="str">
            <v>水道施設</v>
          </cell>
          <cell r="AI78" t="str">
            <v>消防施設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 t="str">
            <v>08-01</v>
          </cell>
          <cell r="AR78" t="str">
            <v>08-02</v>
          </cell>
          <cell r="AS78">
            <v>57000</v>
          </cell>
          <cell r="AT78" t="str">
            <v>鈴木工業㈱</v>
          </cell>
          <cell r="AU78" t="str">
            <v>総合リハビリテーションセンター</v>
          </cell>
          <cell r="AV78" t="str">
            <v>H10.12</v>
          </cell>
          <cell r="AW78" t="str">
            <v>H11.3</v>
          </cell>
          <cell r="AX78">
            <v>52000</v>
          </cell>
          <cell r="AY78" t="str">
            <v>東海銀行</v>
          </cell>
          <cell r="AZ78" t="str">
            <v/>
          </cell>
          <cell r="BA78">
            <v>14</v>
          </cell>
          <cell r="BB78">
            <v>0</v>
          </cell>
          <cell r="BC78">
            <v>1326</v>
          </cell>
          <cell r="BD78">
            <v>585</v>
          </cell>
          <cell r="BE78">
            <v>389</v>
          </cell>
          <cell r="BF78">
            <v>2314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64</v>
          </cell>
          <cell r="BM78">
            <v>0</v>
          </cell>
          <cell r="BN78">
            <v>334</v>
          </cell>
          <cell r="BO78">
            <v>0</v>
          </cell>
          <cell r="BP78">
            <v>115</v>
          </cell>
          <cell r="BQ78">
            <v>0</v>
          </cell>
          <cell r="BR78">
            <v>68</v>
          </cell>
          <cell r="BS78">
            <v>0</v>
          </cell>
          <cell r="BT78">
            <v>43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187</v>
          </cell>
          <cell r="CA78">
            <v>114</v>
          </cell>
          <cell r="CB78">
            <v>176</v>
          </cell>
          <cell r="CC78">
            <v>43</v>
          </cell>
          <cell r="CD78">
            <v>180</v>
          </cell>
          <cell r="CE78">
            <v>68</v>
          </cell>
          <cell r="CF78">
            <v>72</v>
          </cell>
          <cell r="CG78">
            <v>3</v>
          </cell>
          <cell r="CH78">
            <v>2</v>
          </cell>
          <cell r="CI78" t="str">
            <v>G</v>
          </cell>
          <cell r="CJ78" t="str">
            <v>H9.9</v>
          </cell>
          <cell r="CK78" t="str">
            <v>H11.3</v>
          </cell>
          <cell r="CL78">
            <v>57000</v>
          </cell>
          <cell r="CM78" t="str">
            <v>鈴木工業㈱</v>
          </cell>
          <cell r="CN78" t="str">
            <v>総合リハビリテーションセンター</v>
          </cell>
          <cell r="CO78" t="str">
            <v>H10.12</v>
          </cell>
          <cell r="CP78" t="str">
            <v>H11.3</v>
          </cell>
          <cell r="CQ78">
            <v>52000</v>
          </cell>
          <cell r="CR78" t="str">
            <v>東海銀行</v>
          </cell>
          <cell r="CS78" t="str">
            <v/>
          </cell>
          <cell r="CT78">
            <v>14</v>
          </cell>
          <cell r="CU78">
            <v>0</v>
          </cell>
          <cell r="CV78" t="str">
            <v>H9.9</v>
          </cell>
          <cell r="CW78" t="str">
            <v>H11.3</v>
          </cell>
          <cell r="CX78">
            <v>57000</v>
          </cell>
          <cell r="CY78" t="str">
            <v>鈴木工業㈱</v>
          </cell>
          <cell r="CZ78" t="str">
            <v>総合リハビリテーションセンター</v>
          </cell>
          <cell r="DA78" t="str">
            <v>H10.12</v>
          </cell>
          <cell r="DB78" t="str">
            <v>H11.3</v>
          </cell>
          <cell r="DC78">
            <v>52000</v>
          </cell>
          <cell r="DD78">
            <v>0</v>
          </cell>
          <cell r="DE78">
            <v>64</v>
          </cell>
          <cell r="DF78">
            <v>0</v>
          </cell>
          <cell r="DG78">
            <v>334</v>
          </cell>
          <cell r="DH78">
            <v>0</v>
          </cell>
          <cell r="DI78">
            <v>115</v>
          </cell>
          <cell r="DJ78">
            <v>0</v>
          </cell>
          <cell r="DK78">
            <v>68</v>
          </cell>
          <cell r="DL78">
            <v>0</v>
          </cell>
          <cell r="DM78">
            <v>43</v>
          </cell>
          <cell r="DN78">
            <v>0</v>
          </cell>
          <cell r="DO78">
            <v>0</v>
          </cell>
          <cell r="DP78" t="str">
            <v>東海銀行</v>
          </cell>
          <cell r="DQ78">
            <v>0</v>
          </cell>
          <cell r="DR78">
            <v>0</v>
          </cell>
          <cell r="DS78">
            <v>187</v>
          </cell>
          <cell r="DT78">
            <v>114</v>
          </cell>
          <cell r="DU78">
            <v>176</v>
          </cell>
          <cell r="DV78">
            <v>43</v>
          </cell>
          <cell r="DW78">
            <v>180</v>
          </cell>
          <cell r="DX78">
            <v>14</v>
          </cell>
          <cell r="DY78">
            <v>0</v>
          </cell>
          <cell r="DZ78">
            <v>1326</v>
          </cell>
          <cell r="EA78">
            <v>585</v>
          </cell>
          <cell r="EB78">
            <v>389</v>
          </cell>
          <cell r="EC78">
            <v>2314</v>
          </cell>
          <cell r="ED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0</v>
          </cell>
          <cell r="EI78">
            <v>64</v>
          </cell>
          <cell r="EJ78">
            <v>0</v>
          </cell>
          <cell r="EK78">
            <v>334</v>
          </cell>
          <cell r="EL78">
            <v>0</v>
          </cell>
          <cell r="EM78">
            <v>115</v>
          </cell>
          <cell r="EN78">
            <v>0</v>
          </cell>
          <cell r="EO78">
            <v>68</v>
          </cell>
          <cell r="EP78">
            <v>0</v>
          </cell>
          <cell r="EQ78">
            <v>43</v>
          </cell>
          <cell r="ER78">
            <v>0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  <cell r="EW78">
            <v>187</v>
          </cell>
          <cell r="EY78">
            <v>114</v>
          </cell>
          <cell r="FA78">
            <v>176</v>
          </cell>
          <cell r="FC78">
            <v>43</v>
          </cell>
          <cell r="FI78">
            <v>180</v>
          </cell>
          <cell r="FO78">
            <v>68</v>
          </cell>
          <cell r="FQ78">
            <v>72</v>
          </cell>
          <cell r="GA78">
            <v>3</v>
          </cell>
          <cell r="GQ78">
            <v>2</v>
          </cell>
          <cell r="HK78" t="str">
            <v>G</v>
          </cell>
        </row>
        <row r="79">
          <cell r="B79">
            <v>79</v>
          </cell>
          <cell r="C79" t="str">
            <v>AA12G</v>
          </cell>
          <cell r="D79" t="str">
            <v>0005027</v>
          </cell>
          <cell r="E79" t="str">
            <v>ﾎｸﾘｮｳﾃﾞﾝｺｳ</v>
          </cell>
          <cell r="F79" t="str">
            <v>北菱電興株式会社</v>
          </cell>
          <cell r="G79" t="str">
            <v>ｺｸﾗ ｼｭｳｲﾁﾛｳ</v>
          </cell>
          <cell r="H79" t="str">
            <v>小倉  周一郎</v>
          </cell>
          <cell r="I79" t="str">
            <v>金沢市古府３－１２</v>
          </cell>
          <cell r="J79" t="str">
            <v>076-269-8500</v>
          </cell>
          <cell r="K79" t="str">
            <v>076-269-8501</v>
          </cell>
          <cell r="L79" t="str">
            <v>hokuryo-soumu@hokuryodenko.co.jp</v>
          </cell>
          <cell r="M79" t="str">
            <v>9000s</v>
          </cell>
          <cell r="N79" t="str">
            <v>9000s</v>
          </cell>
          <cell r="O79">
            <v>100</v>
          </cell>
          <cell r="P79" t="str">
            <v>Ａ</v>
          </cell>
          <cell r="Q79" t="str">
            <v>920 - 0381</v>
          </cell>
          <cell r="R79" t="str">
            <v>大臣</v>
          </cell>
          <cell r="S79" t="str">
            <v>特　般－８</v>
          </cell>
          <cell r="T79">
            <v>597</v>
          </cell>
          <cell r="U79">
            <v>35454</v>
          </cell>
          <cell r="V79" t="str">
            <v>080</v>
          </cell>
          <cell r="W79" t="str">
            <v>090</v>
          </cell>
          <cell r="X79" t="str">
            <v>110</v>
          </cell>
          <cell r="Y79" t="str">
            <v>200</v>
          </cell>
          <cell r="Z79" t="str">
            <v>220</v>
          </cell>
          <cell r="AA79" t="str">
            <v>190</v>
          </cell>
          <cell r="AB79" t="str">
            <v>270</v>
          </cell>
          <cell r="AC79">
            <v>0</v>
          </cell>
          <cell r="AD79">
            <v>0</v>
          </cell>
          <cell r="AE79">
            <v>0</v>
          </cell>
          <cell r="AF79" t="str">
            <v>電気工事</v>
          </cell>
          <cell r="AG79" t="str">
            <v>管工事</v>
          </cell>
          <cell r="AH79" t="str">
            <v>鋼構造物工事</v>
          </cell>
          <cell r="AI79" t="str">
            <v>機械器具設置工事</v>
          </cell>
          <cell r="AJ79" t="str">
            <v>電気通信工事</v>
          </cell>
          <cell r="AK79" t="str">
            <v>内装仕上工事</v>
          </cell>
          <cell r="AL79" t="str">
            <v>消防施設工事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 t="str">
            <v>08-01</v>
          </cell>
          <cell r="AR79" t="str">
            <v>08-02</v>
          </cell>
          <cell r="AS79" t="str">
            <v>H12.1</v>
          </cell>
          <cell r="AT79">
            <v>11500</v>
          </cell>
          <cell r="AU79" t="str">
            <v>大気社</v>
          </cell>
          <cell r="AV79" t="str">
            <v>七尾鹿島広域圏事務組合病院</v>
          </cell>
          <cell r="AW79" t="str">
            <v>H11.3</v>
          </cell>
          <cell r="AX79" t="str">
            <v>H11.10</v>
          </cell>
          <cell r="AY79">
            <v>13650</v>
          </cell>
          <cell r="AZ79" t="str">
            <v>松任市横江町２９９</v>
          </cell>
          <cell r="BA79" t="str">
            <v>倉庫　駐車場</v>
          </cell>
          <cell r="BB79">
            <v>640</v>
          </cell>
          <cell r="BC79">
            <v>343</v>
          </cell>
          <cell r="BD79" t="str">
            <v>北国銀行　松任北支店</v>
          </cell>
          <cell r="BE79" t="str">
            <v/>
          </cell>
          <cell r="BF79" t="str">
            <v>北陸信用金庫　松任支店</v>
          </cell>
          <cell r="BG79">
            <v>2</v>
          </cell>
          <cell r="BH79">
            <v>2</v>
          </cell>
          <cell r="BI79">
            <v>12</v>
          </cell>
          <cell r="BJ79">
            <v>0</v>
          </cell>
          <cell r="BK79">
            <v>1</v>
          </cell>
          <cell r="BL79">
            <v>17</v>
          </cell>
          <cell r="BM79">
            <v>44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1</v>
          </cell>
          <cell r="CI79">
            <v>3</v>
          </cell>
          <cell r="CJ79">
            <v>1</v>
          </cell>
          <cell r="CK79">
            <v>4</v>
          </cell>
          <cell r="CL79">
            <v>1</v>
          </cell>
          <cell r="CM79">
            <v>2</v>
          </cell>
          <cell r="CN79" t="str">
            <v>G</v>
          </cell>
          <cell r="CO79" t="str">
            <v>H11.6</v>
          </cell>
          <cell r="CP79" t="str">
            <v>H12.1</v>
          </cell>
          <cell r="CQ79">
            <v>11500</v>
          </cell>
          <cell r="CR79" t="str">
            <v>大気社</v>
          </cell>
          <cell r="CS79" t="str">
            <v>七尾鹿島広域圏事務組合病院</v>
          </cell>
          <cell r="CT79" t="str">
            <v>H11.3</v>
          </cell>
          <cell r="CU79" t="str">
            <v>H11.10</v>
          </cell>
          <cell r="CV79" t="str">
            <v>H11.6</v>
          </cell>
          <cell r="CW79" t="str">
            <v>H12.1</v>
          </cell>
          <cell r="CX79">
            <v>11500</v>
          </cell>
          <cell r="CY79" t="str">
            <v>大気社</v>
          </cell>
          <cell r="CZ79" t="str">
            <v>七尾鹿島広域圏事務組合病院</v>
          </cell>
          <cell r="DA79" t="str">
            <v>H11.3</v>
          </cell>
          <cell r="DB79" t="str">
            <v>H11.10</v>
          </cell>
          <cell r="DC79">
            <v>13650</v>
          </cell>
          <cell r="DD79" t="str">
            <v>松任市横江町２９９</v>
          </cell>
          <cell r="DE79" t="str">
            <v>倉庫　駐車場</v>
          </cell>
          <cell r="DF79">
            <v>640</v>
          </cell>
          <cell r="DG79">
            <v>343</v>
          </cell>
          <cell r="DH79">
            <v>1</v>
          </cell>
          <cell r="DI79">
            <v>17</v>
          </cell>
          <cell r="DJ79">
            <v>44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 t="str">
            <v>北国銀行　松任北支店</v>
          </cell>
          <cell r="DQ79">
            <v>0</v>
          </cell>
          <cell r="DR79" t="str">
            <v>北陸信用金庫　松任支店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2</v>
          </cell>
          <cell r="DY79">
            <v>2</v>
          </cell>
          <cell r="DZ79">
            <v>12</v>
          </cell>
          <cell r="EA79">
            <v>0</v>
          </cell>
          <cell r="EB79">
            <v>1</v>
          </cell>
          <cell r="EC79">
            <v>17</v>
          </cell>
          <cell r="ED79">
            <v>44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  <cell r="EI79">
            <v>0</v>
          </cell>
          <cell r="EJ79">
            <v>0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0</v>
          </cell>
          <cell r="ER79">
            <v>0</v>
          </cell>
          <cell r="ES79">
            <v>0</v>
          </cell>
          <cell r="ET79">
            <v>0</v>
          </cell>
          <cell r="EU79">
            <v>0</v>
          </cell>
          <cell r="EV79">
            <v>0</v>
          </cell>
          <cell r="EW79">
            <v>0</v>
          </cell>
          <cell r="EX79">
            <v>0</v>
          </cell>
          <cell r="GG79">
            <v>1</v>
          </cell>
          <cell r="GM79">
            <v>3</v>
          </cell>
          <cell r="GQ79">
            <v>1</v>
          </cell>
          <cell r="GS79">
            <v>4</v>
          </cell>
          <cell r="HA79">
            <v>1</v>
          </cell>
          <cell r="HI79">
            <v>2</v>
          </cell>
          <cell r="HK79" t="str">
            <v>G</v>
          </cell>
        </row>
        <row r="80">
          <cell r="B80">
            <v>80</v>
          </cell>
          <cell r="C80" t="str">
            <v>AA12G</v>
          </cell>
          <cell r="D80" t="str">
            <v>0005045</v>
          </cell>
          <cell r="E80" t="str">
            <v>ﾎﾘﾉﾃﾞﾝｷﾞｮｳ</v>
          </cell>
          <cell r="F80" t="str">
            <v>堀野電業株式会社</v>
          </cell>
          <cell r="G80" t="str">
            <v>ﾎﾘﾉ ﾘｮｳｲﾁﾛｳ</v>
          </cell>
          <cell r="H80" t="str">
            <v>堀野  亮一郎</v>
          </cell>
          <cell r="I80" t="str">
            <v>加賀市大聖寺岡町ホ１３－２</v>
          </cell>
          <cell r="J80" t="str">
            <v>07617-2-1922</v>
          </cell>
          <cell r="K80">
            <v>62</v>
          </cell>
          <cell r="L80" t="str">
            <v>Ｂ</v>
          </cell>
          <cell r="M80" t="str">
            <v>922 - 0005</v>
          </cell>
          <cell r="N80" t="str">
            <v>知事</v>
          </cell>
          <cell r="O80">
            <v>62</v>
          </cell>
          <cell r="P80" t="str">
            <v>Ｂ</v>
          </cell>
          <cell r="Q80" t="str">
            <v>922 - 0005</v>
          </cell>
          <cell r="R80" t="str">
            <v>知事</v>
          </cell>
          <cell r="S80" t="str">
            <v>般－９</v>
          </cell>
          <cell r="T80">
            <v>6412</v>
          </cell>
          <cell r="U80">
            <v>35760</v>
          </cell>
          <cell r="V80" t="str">
            <v>080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 t="str">
            <v>電気工事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 t="str">
            <v>08-01</v>
          </cell>
          <cell r="AR80" t="str">
            <v>G</v>
          </cell>
          <cell r="HK80" t="str">
            <v>G</v>
          </cell>
        </row>
        <row r="81">
          <cell r="B81">
            <v>81</v>
          </cell>
          <cell r="C81" t="str">
            <v>AA12G</v>
          </cell>
          <cell r="D81" t="str">
            <v>0006013</v>
          </cell>
          <cell r="E81" t="str">
            <v>ﾏﾂﾓﾄﾃﾞﾝｷｺｳｼﾞ</v>
          </cell>
          <cell r="F81" t="str">
            <v>有限会社松本電気工事</v>
          </cell>
          <cell r="G81" t="str">
            <v>ﾏﾂﾓﾄ ｼﾝｼﾞ</v>
          </cell>
          <cell r="H81" t="str">
            <v>松本　進二</v>
          </cell>
          <cell r="I81" t="str">
            <v>石川郡野々市町本町５－１４－２３</v>
          </cell>
          <cell r="J81" t="str">
            <v>076-246-2959</v>
          </cell>
          <cell r="K81" t="str">
            <v>076-246-2959</v>
          </cell>
          <cell r="L81" t="str">
            <v>済</v>
          </cell>
          <cell r="M81" t="str">
            <v>済</v>
          </cell>
          <cell r="N81" t="str">
            <v>Ａ</v>
          </cell>
          <cell r="O81">
            <v>77</v>
          </cell>
          <cell r="P81" t="str">
            <v>Ａ</v>
          </cell>
          <cell r="Q81" t="str">
            <v>921 - 8815</v>
          </cell>
          <cell r="R81" t="str">
            <v>知事</v>
          </cell>
          <cell r="S81" t="str">
            <v>般－８</v>
          </cell>
          <cell r="T81" t="str">
            <v>012104</v>
          </cell>
          <cell r="U81">
            <v>35167</v>
          </cell>
          <cell r="V81" t="str">
            <v>080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 t="str">
            <v>電気工事業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 t="str">
            <v>08-01</v>
          </cell>
          <cell r="AR81">
            <v>0</v>
          </cell>
          <cell r="AS81">
            <v>0</v>
          </cell>
          <cell r="AT81" t="str">
            <v>大和銀行　久留米支店</v>
          </cell>
          <cell r="AU81" t="str">
            <v>　邦銀行　久留米支店</v>
          </cell>
          <cell r="AV81" t="str">
            <v>中小公庫　福岡支店</v>
          </cell>
          <cell r="AW81">
            <v>4</v>
          </cell>
          <cell r="AX81">
            <v>5</v>
          </cell>
          <cell r="AY81">
            <v>0</v>
          </cell>
          <cell r="AZ81">
            <v>1</v>
          </cell>
          <cell r="BA81">
            <v>5</v>
          </cell>
          <cell r="BB81">
            <v>5</v>
          </cell>
          <cell r="BC81">
            <v>50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 t="str">
            <v>G</v>
          </cell>
          <cell r="CC81" t="str">
            <v>福岡銀行　久留米支店</v>
          </cell>
          <cell r="CD81" t="str">
            <v/>
          </cell>
          <cell r="CE81" t="str">
            <v>大和銀行　久留米支店</v>
          </cell>
          <cell r="CF81" t="str">
            <v>　邦銀行　久留米支店</v>
          </cell>
          <cell r="CG81" t="str">
            <v>中小公庫　福岡支店</v>
          </cell>
          <cell r="CH81">
            <v>4</v>
          </cell>
          <cell r="CI81">
            <v>5</v>
          </cell>
          <cell r="CJ81">
            <v>0</v>
          </cell>
          <cell r="CK81">
            <v>1</v>
          </cell>
          <cell r="CL81">
            <v>5</v>
          </cell>
          <cell r="CM81">
            <v>5</v>
          </cell>
          <cell r="CN81">
            <v>50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 t="str">
            <v>G</v>
          </cell>
          <cell r="DP81" t="str">
            <v>福岡銀行　久留米支店</v>
          </cell>
          <cell r="DQ81">
            <v>0</v>
          </cell>
          <cell r="DR81" t="str">
            <v>大和銀行　久留米支店</v>
          </cell>
          <cell r="DT81" t="str">
            <v>　邦銀行　久留米支店</v>
          </cell>
          <cell r="DV81" t="str">
            <v>中小公庫　福岡支店</v>
          </cell>
          <cell r="DX81">
            <v>4</v>
          </cell>
          <cell r="DY81">
            <v>5</v>
          </cell>
          <cell r="DZ81">
            <v>0</v>
          </cell>
          <cell r="EA81">
            <v>1</v>
          </cell>
          <cell r="EB81">
            <v>5</v>
          </cell>
          <cell r="EC81">
            <v>5</v>
          </cell>
          <cell r="ED81">
            <v>50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  <cell r="ER81">
            <v>0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HK81" t="str">
            <v>G</v>
          </cell>
        </row>
        <row r="82">
          <cell r="B82">
            <v>82</v>
          </cell>
          <cell r="C82" t="str">
            <v>AA12G</v>
          </cell>
          <cell r="D82" t="str">
            <v>0006170</v>
          </cell>
          <cell r="E82" t="str">
            <v>ﾏﾂﾓﾄﾃﾞﾝｷｼｮｳｶｲ</v>
          </cell>
          <cell r="F82" t="str">
            <v>松本電気商会</v>
          </cell>
          <cell r="G82" t="str">
            <v>ﾏﾂﾓﾄ ｺｳｲﾁ</v>
          </cell>
          <cell r="H82" t="str">
            <v>松本  宏一</v>
          </cell>
          <cell r="I82" t="str">
            <v>金沢市松村７－１２３－５</v>
          </cell>
          <cell r="J82" t="str">
            <v>076-267-6242</v>
          </cell>
          <cell r="K82" t="str">
            <v>076-267-6480</v>
          </cell>
          <cell r="L82" t="str">
            <v>希望</v>
          </cell>
          <cell r="M82" t="str">
            <v>希望</v>
          </cell>
          <cell r="N82" t="str">
            <v>Ｂ</v>
          </cell>
          <cell r="O82">
            <v>77</v>
          </cell>
          <cell r="P82" t="str">
            <v>Ｂ</v>
          </cell>
          <cell r="Q82" t="str">
            <v>920 - 0348</v>
          </cell>
          <cell r="R82" t="str">
            <v>知事</v>
          </cell>
          <cell r="S82" t="str">
            <v>般－８</v>
          </cell>
          <cell r="T82" t="str">
            <v>004605</v>
          </cell>
          <cell r="U82">
            <v>35690</v>
          </cell>
          <cell r="V82" t="str">
            <v>080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 t="str">
            <v>電気工事業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 t="str">
            <v>08-01</v>
          </cell>
          <cell r="AR82">
            <v>0</v>
          </cell>
          <cell r="AS82">
            <v>0</v>
          </cell>
          <cell r="AT82" t="str">
            <v/>
          </cell>
          <cell r="AU82" t="str">
            <v>G</v>
          </cell>
          <cell r="DQ82">
            <v>0</v>
          </cell>
          <cell r="HK82" t="str">
            <v>G</v>
          </cell>
        </row>
        <row r="83">
          <cell r="B83">
            <v>83</v>
          </cell>
          <cell r="C83" t="str">
            <v>AA12G</v>
          </cell>
          <cell r="D83" t="str">
            <v>0012266</v>
          </cell>
          <cell r="E83" t="str">
            <v>ﾐﾂﾋﾞｼﾃﾞﾝｷｼｽﾃﾑｻｰﾋﾞｽｶﾌﾞｼｷｶﾞ</v>
          </cell>
          <cell r="F83" t="str">
            <v>三菱電機システムサービス株式会社北陸支店</v>
          </cell>
          <cell r="G83" t="str">
            <v>ﾐｶﾐ ｴｲｲﾁ</v>
          </cell>
          <cell r="H83" t="str">
            <v>三上　英一</v>
          </cell>
          <cell r="I83" t="str">
            <v>石川県金沢市小坂北２５５</v>
          </cell>
          <cell r="J83" t="str">
            <v>076-251-2133</v>
          </cell>
          <cell r="K83" t="str">
            <v>076-253-8026</v>
          </cell>
          <cell r="L83" t="str">
            <v>9000s
14000s</v>
          </cell>
          <cell r="M83">
            <v>86</v>
          </cell>
          <cell r="N83" t="str">
            <v>9000s
14000s</v>
          </cell>
          <cell r="O83">
            <v>86</v>
          </cell>
          <cell r="P83" t="str">
            <v>Ａ</v>
          </cell>
          <cell r="Q83" t="str">
            <v>920 - 0000</v>
          </cell>
          <cell r="R83" t="str">
            <v>大臣</v>
          </cell>
          <cell r="S83" t="str">
            <v>般－７　特－９</v>
          </cell>
          <cell r="T83" t="str">
            <v>004379</v>
          </cell>
          <cell r="U83" t="str">
            <v>（般）平成7年6月24日　（特）平成9年11月13日</v>
          </cell>
          <cell r="V83" t="str">
            <v>200</v>
          </cell>
          <cell r="W83" t="str">
            <v>270</v>
          </cell>
          <cell r="X83" t="str">
            <v>220</v>
          </cell>
          <cell r="Y83" t="str">
            <v>080</v>
          </cell>
          <cell r="Z83" t="str">
            <v>090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 t="str">
            <v>（般）機</v>
          </cell>
          <cell r="AG83" t="str">
            <v>消</v>
          </cell>
          <cell r="AH83" t="str">
            <v>通　</v>
          </cell>
          <cell r="AI83" t="str">
            <v>（特）電</v>
          </cell>
          <cell r="AJ83" t="str">
            <v>管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 t="str">
            <v>08-02</v>
          </cell>
          <cell r="AR83" t="str">
            <v/>
          </cell>
          <cell r="AS83" t="str">
            <v>G</v>
          </cell>
          <cell r="DQ83">
            <v>0</v>
          </cell>
          <cell r="HK83" t="str">
            <v>G</v>
          </cell>
        </row>
        <row r="84">
          <cell r="B84">
            <v>84</v>
          </cell>
          <cell r="C84" t="str">
            <v>AA12G</v>
          </cell>
          <cell r="D84" t="str">
            <v>0010530</v>
          </cell>
          <cell r="E84" t="str">
            <v>ﾐﾔﾓﾄﾎﾞｳｻｲｺｳｷﾞｮｳ</v>
          </cell>
          <cell r="F84" t="str">
            <v>有限会社宮本防災工業</v>
          </cell>
          <cell r="G84" t="str">
            <v>ﾐﾔﾓﾄ ﾋﾛﾂｸﾞ</v>
          </cell>
          <cell r="H84" t="str">
            <v>宮本  浩嗣</v>
          </cell>
          <cell r="I84" t="str">
            <v>河北郡内灘町宮坂ホ７３</v>
          </cell>
          <cell r="J84" t="str">
            <v>076-286-2051</v>
          </cell>
          <cell r="K84" t="str">
            <v>076-286-5455</v>
          </cell>
          <cell r="L84">
            <v>57</v>
          </cell>
          <cell r="M84" t="str">
            <v>Ｂ</v>
          </cell>
          <cell r="N84" t="str">
            <v>920 - 0264</v>
          </cell>
          <cell r="O84">
            <v>57</v>
          </cell>
          <cell r="P84" t="str">
            <v>Ｂ</v>
          </cell>
          <cell r="Q84" t="str">
            <v>920 - 0264</v>
          </cell>
          <cell r="R84" t="str">
            <v>知事</v>
          </cell>
          <cell r="S84" t="str">
            <v>般－７</v>
          </cell>
          <cell r="T84" t="str">
            <v>010532</v>
          </cell>
          <cell r="U84">
            <v>34834</v>
          </cell>
          <cell r="V84" t="str">
            <v>080</v>
          </cell>
          <cell r="W84" t="str">
            <v>270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 t="str">
            <v>電気工事業</v>
          </cell>
          <cell r="AG84" t="str">
            <v>消防施設工事業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 t="str">
            <v>08-02</v>
          </cell>
          <cell r="AR84" t="str">
            <v>富山第一</v>
          </cell>
          <cell r="AS84">
            <v>2</v>
          </cell>
          <cell r="AT84">
            <v>1</v>
          </cell>
          <cell r="AU84">
            <v>2</v>
          </cell>
          <cell r="AV84">
            <v>2</v>
          </cell>
          <cell r="AW84">
            <v>1</v>
          </cell>
          <cell r="AX84">
            <v>3</v>
          </cell>
          <cell r="AY84">
            <v>49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 t="str">
            <v>G</v>
          </cell>
          <cell r="BW84" t="str">
            <v>北陸</v>
          </cell>
          <cell r="BX84" t="str">
            <v/>
          </cell>
          <cell r="BY84" t="str">
            <v>北国銀行</v>
          </cell>
          <cell r="BZ84" t="str">
            <v>富山第一</v>
          </cell>
          <cell r="CA84">
            <v>2</v>
          </cell>
          <cell r="CB84">
            <v>1</v>
          </cell>
          <cell r="CC84">
            <v>2</v>
          </cell>
          <cell r="CD84">
            <v>2</v>
          </cell>
          <cell r="CE84">
            <v>1</v>
          </cell>
          <cell r="CF84">
            <v>3</v>
          </cell>
          <cell r="CG84">
            <v>49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 t="str">
            <v>G</v>
          </cell>
          <cell r="DP84" t="str">
            <v>北陸</v>
          </cell>
          <cell r="DQ84">
            <v>0</v>
          </cell>
          <cell r="DR84" t="str">
            <v>北国銀行</v>
          </cell>
          <cell r="DT84" t="str">
            <v>富山第一</v>
          </cell>
          <cell r="DX84">
            <v>2</v>
          </cell>
          <cell r="DY84">
            <v>1</v>
          </cell>
          <cell r="DZ84">
            <v>2</v>
          </cell>
          <cell r="EA84">
            <v>2</v>
          </cell>
          <cell r="EB84">
            <v>1</v>
          </cell>
          <cell r="EC84">
            <v>3</v>
          </cell>
          <cell r="ED84">
            <v>49</v>
          </cell>
          <cell r="EE84">
            <v>0</v>
          </cell>
          <cell r="EF84">
            <v>0</v>
          </cell>
          <cell r="EG84">
            <v>0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  <cell r="ER84">
            <v>0</v>
          </cell>
          <cell r="ES84">
            <v>0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HK84" t="str">
            <v>G</v>
          </cell>
        </row>
        <row r="85">
          <cell r="B85">
            <v>85</v>
          </cell>
          <cell r="C85" t="str">
            <v>AA12G</v>
          </cell>
          <cell r="D85" t="str">
            <v>0007001</v>
          </cell>
          <cell r="E85" t="str">
            <v>ﾔｽｲﾃﾞﾝｷｺｳｼﾞ</v>
          </cell>
          <cell r="F85" t="str">
            <v>安井電気工事株式会社</v>
          </cell>
          <cell r="G85" t="str">
            <v>ﾔｽｲ ｼﾞｭｲﾁﾛｳ</v>
          </cell>
          <cell r="H85" t="str">
            <v>安井　壽一郎</v>
          </cell>
          <cell r="I85" t="str">
            <v>松任市三浦町４９１</v>
          </cell>
          <cell r="J85" t="str">
            <v>076-275-3204</v>
          </cell>
          <cell r="K85" t="str">
            <v>076-275-3911</v>
          </cell>
          <cell r="L85" t="str">
            <v>済</v>
          </cell>
          <cell r="M85" t="str">
            <v>済</v>
          </cell>
          <cell r="N85" t="str">
            <v>Ａ</v>
          </cell>
          <cell r="O85">
            <v>86</v>
          </cell>
          <cell r="P85" t="str">
            <v>Ａ</v>
          </cell>
          <cell r="Q85" t="str">
            <v>924 - 0815</v>
          </cell>
          <cell r="R85" t="str">
            <v>知事</v>
          </cell>
          <cell r="S85" t="str">
            <v>般－８</v>
          </cell>
          <cell r="T85">
            <v>8875</v>
          </cell>
          <cell r="U85">
            <v>35453</v>
          </cell>
          <cell r="V85" t="str">
            <v>080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 t="str">
            <v>電気工事業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 t="str">
            <v>08-01</v>
          </cell>
          <cell r="AR85" t="str">
            <v>08-03</v>
          </cell>
          <cell r="AS85">
            <v>0</v>
          </cell>
          <cell r="AT85" t="str">
            <v>柿本商会</v>
          </cell>
          <cell r="AU85" t="str">
            <v>石川、福井、富山三県の建物洗浄工事</v>
          </cell>
          <cell r="AV85">
            <v>36556</v>
          </cell>
          <cell r="AW85">
            <v>7550</v>
          </cell>
          <cell r="AX85" t="str">
            <v>金沢市横川３丁目地内</v>
          </cell>
          <cell r="AY85" t="str">
            <v>会社建物</v>
          </cell>
          <cell r="AZ85">
            <v>330</v>
          </cell>
          <cell r="BA85">
            <v>70</v>
          </cell>
          <cell r="BB85" t="str">
            <v>北国銀行</v>
          </cell>
          <cell r="BC85" t="str">
            <v>S55.7</v>
          </cell>
          <cell r="BD85" t="str">
            <v>北陸銀行</v>
          </cell>
          <cell r="BE85" t="str">
            <v>S55.7</v>
          </cell>
          <cell r="BF85">
            <v>3</v>
          </cell>
          <cell r="BG85">
            <v>4</v>
          </cell>
          <cell r="BH85">
            <v>0</v>
          </cell>
          <cell r="BI85">
            <v>0</v>
          </cell>
          <cell r="BJ85">
            <v>2</v>
          </cell>
          <cell r="BK85">
            <v>9</v>
          </cell>
          <cell r="BL85">
            <v>41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 t="str">
            <v>G</v>
          </cell>
          <cell r="CI85">
            <v>36525</v>
          </cell>
          <cell r="CJ85">
            <v>2669</v>
          </cell>
          <cell r="CK85" t="str">
            <v>柿本商会</v>
          </cell>
          <cell r="CL85" t="str">
            <v>石川、福井、富山三県の建物洗浄工事</v>
          </cell>
          <cell r="CM85">
            <v>36556</v>
          </cell>
          <cell r="CN85">
            <v>7550</v>
          </cell>
          <cell r="CO85" t="str">
            <v>金沢市横川３丁目地内</v>
          </cell>
          <cell r="CP85" t="str">
            <v>会社建物</v>
          </cell>
          <cell r="CQ85">
            <v>330</v>
          </cell>
          <cell r="CR85">
            <v>70</v>
          </cell>
          <cell r="CS85" t="str">
            <v>北国銀行</v>
          </cell>
          <cell r="CT85" t="str">
            <v>S55.7</v>
          </cell>
          <cell r="CU85" t="str">
            <v>北陸銀行</v>
          </cell>
          <cell r="CV85" t="str">
            <v>S55.7</v>
          </cell>
          <cell r="CW85">
            <v>36525</v>
          </cell>
          <cell r="CX85">
            <v>2669</v>
          </cell>
          <cell r="CY85" t="str">
            <v>柿本商会</v>
          </cell>
          <cell r="CZ85" t="str">
            <v>石川、福井、富山三県の建物洗浄工事</v>
          </cell>
          <cell r="DA85">
            <v>2</v>
          </cell>
          <cell r="DB85">
            <v>36556</v>
          </cell>
          <cell r="DC85">
            <v>7550</v>
          </cell>
          <cell r="DD85" t="str">
            <v>金沢市横川３丁目地内</v>
          </cell>
          <cell r="DE85" t="str">
            <v>会社建物</v>
          </cell>
          <cell r="DF85">
            <v>330</v>
          </cell>
          <cell r="DG85">
            <v>70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 t="str">
            <v>北国銀行</v>
          </cell>
          <cell r="DQ85" t="str">
            <v>S55.7</v>
          </cell>
          <cell r="DR85" t="str">
            <v>北陸銀行</v>
          </cell>
          <cell r="DS85" t="str">
            <v>S55.7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3</v>
          </cell>
          <cell r="DY85">
            <v>4</v>
          </cell>
          <cell r="DZ85">
            <v>0</v>
          </cell>
          <cell r="EA85">
            <v>0</v>
          </cell>
          <cell r="EB85">
            <v>2</v>
          </cell>
          <cell r="EC85">
            <v>9</v>
          </cell>
          <cell r="ED85">
            <v>41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0</v>
          </cell>
          <cell r="ER85">
            <v>0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Y85">
            <v>0</v>
          </cell>
          <cell r="HK85" t="str">
            <v>G</v>
          </cell>
        </row>
        <row r="86">
          <cell r="B86">
            <v>86</v>
          </cell>
          <cell r="C86" t="str">
            <v>AA12G</v>
          </cell>
          <cell r="D86" t="str">
            <v>0007006</v>
          </cell>
          <cell r="E86" t="str">
            <v>ﾔﾏﾀﾞﾃﾞﾝｷ</v>
          </cell>
          <cell r="F86" t="str">
            <v>有限会社山田電気  山田直樹</v>
          </cell>
          <cell r="G86" t="str">
            <v>ﾔﾏﾀﾞ ﾅｵｷ</v>
          </cell>
          <cell r="H86" t="str">
            <v>山田  直樹</v>
          </cell>
          <cell r="I86" t="str">
            <v>羽咋郡志雄町字荻市ヌ４２－４</v>
          </cell>
          <cell r="J86" t="str">
            <v>0767-29-2222</v>
          </cell>
          <cell r="K86">
            <v>77</v>
          </cell>
          <cell r="L86" t="str">
            <v>Ｂ</v>
          </cell>
          <cell r="M86" t="str">
            <v>929 - 1426</v>
          </cell>
          <cell r="N86" t="str">
            <v>般－６</v>
          </cell>
          <cell r="O86">
            <v>77</v>
          </cell>
          <cell r="P86" t="str">
            <v>Ｂ</v>
          </cell>
          <cell r="Q86" t="str">
            <v>929 - 1426</v>
          </cell>
          <cell r="R86" t="str">
            <v/>
          </cell>
          <cell r="S86" t="str">
            <v>般－６</v>
          </cell>
          <cell r="T86" t="str">
            <v>012762</v>
          </cell>
          <cell r="U86">
            <v>34673</v>
          </cell>
          <cell r="V86" t="str">
            <v>080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 t="str">
            <v>電気工事業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 t="str">
            <v>08-01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 t="str">
            <v>G</v>
          </cell>
          <cell r="HK86" t="str">
            <v>G</v>
          </cell>
        </row>
        <row r="87">
          <cell r="B87">
            <v>87</v>
          </cell>
          <cell r="C87" t="str">
            <v>AA12G</v>
          </cell>
          <cell r="D87" t="str">
            <v>0007303</v>
          </cell>
          <cell r="E87" t="str">
            <v>ﾖｼｵｶﾃﾞﾝｷｼｮｳｶｲ</v>
          </cell>
          <cell r="F87" t="str">
            <v>株式会社吉岡電気商会</v>
          </cell>
          <cell r="G87" t="str">
            <v>ﾜﾀﾅﾍﾞ ﾋﾛｱｷ</v>
          </cell>
          <cell r="H87" t="str">
            <v>渡辺  洋朗</v>
          </cell>
          <cell r="I87" t="str">
            <v>金沢市小坂町東１６９－２</v>
          </cell>
          <cell r="J87" t="str">
            <v>076-252-0262</v>
          </cell>
          <cell r="K87" t="str">
            <v>076-251-0129</v>
          </cell>
          <cell r="L87">
            <v>86</v>
          </cell>
          <cell r="M87" t="str">
            <v>Ａ</v>
          </cell>
          <cell r="N87" t="str">
            <v>920 - 0811</v>
          </cell>
          <cell r="O87">
            <v>86</v>
          </cell>
          <cell r="P87" t="str">
            <v>Ａ</v>
          </cell>
          <cell r="Q87" t="str">
            <v>920 - 0811</v>
          </cell>
          <cell r="R87" t="str">
            <v>大臣</v>
          </cell>
          <cell r="S87" t="str">
            <v>特－７</v>
          </cell>
          <cell r="T87">
            <v>6510</v>
          </cell>
          <cell r="U87">
            <v>34848</v>
          </cell>
          <cell r="V87" t="str">
            <v>080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 t="str">
            <v>電気工事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 t="str">
            <v>08-02</v>
          </cell>
          <cell r="AR87" t="str">
            <v/>
          </cell>
          <cell r="AS87" t="str">
            <v>G</v>
          </cell>
          <cell r="DQ87">
            <v>0</v>
          </cell>
          <cell r="HK87" t="str">
            <v>G</v>
          </cell>
        </row>
        <row r="88">
          <cell r="B88">
            <v>88</v>
          </cell>
          <cell r="C88" t="str">
            <v>AA12G</v>
          </cell>
          <cell r="D88" t="str">
            <v>0007019</v>
          </cell>
          <cell r="E88" t="str">
            <v>ﾖﾈｻﾞﾜﾃﾞﾝｷｺｳｼﾞ</v>
          </cell>
          <cell r="F88" t="str">
            <v>米沢電気工事株式会社</v>
          </cell>
          <cell r="G88" t="str">
            <v>ﾖﾈｻﾞﾜ ｿﾄｱｷ</v>
          </cell>
          <cell r="H88" t="str">
            <v>米沢  外秋</v>
          </cell>
          <cell r="I88" t="str">
            <v>金沢市進和町３２</v>
          </cell>
          <cell r="J88" t="str">
            <v>076-291-5200</v>
          </cell>
          <cell r="K88" t="str">
            <v>076-291-0305</v>
          </cell>
          <cell r="L88" t="str">
            <v>soumu@hot.iia.or.jp</v>
          </cell>
          <cell r="M88" t="str">
            <v>9000s</v>
          </cell>
          <cell r="N88" t="str">
            <v>9000s</v>
          </cell>
          <cell r="O88">
            <v>90</v>
          </cell>
          <cell r="P88" t="str">
            <v>Ａ</v>
          </cell>
          <cell r="Q88" t="str">
            <v>921 - 8588</v>
          </cell>
          <cell r="R88" t="str">
            <v>大臣</v>
          </cell>
          <cell r="S88" t="str">
            <v>般・特</v>
          </cell>
          <cell r="T88">
            <v>2508</v>
          </cell>
          <cell r="U88">
            <v>35777</v>
          </cell>
          <cell r="V88" t="str">
            <v>080</v>
          </cell>
          <cell r="W88" t="str">
            <v>010</v>
          </cell>
          <cell r="X88" t="str">
            <v>090</v>
          </cell>
          <cell r="Y88" t="str">
            <v>220</v>
          </cell>
          <cell r="Z88" t="str">
            <v>270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 t="str">
            <v>電気</v>
          </cell>
          <cell r="AG88" t="str">
            <v>土木</v>
          </cell>
          <cell r="AH88" t="str">
            <v>管</v>
          </cell>
          <cell r="AI88" t="str">
            <v>電気通信</v>
          </cell>
          <cell r="AJ88" t="str">
            <v>消防施設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 t="str">
            <v>08-01</v>
          </cell>
          <cell r="AR88" t="str">
            <v>08-02</v>
          </cell>
          <cell r="AS88" t="str">
            <v>03</v>
          </cell>
          <cell r="AT88" t="str">
            <v>04</v>
          </cell>
          <cell r="AU88" t="str">
            <v>G</v>
          </cell>
          <cell r="AV88" t="str">
            <v/>
          </cell>
          <cell r="AW88" t="str">
            <v>G</v>
          </cell>
          <cell r="DQ88">
            <v>0</v>
          </cell>
          <cell r="HK88" t="str">
            <v>G</v>
          </cell>
        </row>
        <row r="89">
          <cell r="B89">
            <v>89</v>
          </cell>
          <cell r="C89" t="str">
            <v>AA12G</v>
          </cell>
          <cell r="D89" t="str">
            <v>0012172</v>
          </cell>
          <cell r="E89" t="str">
            <v>ﾘｮｳｺｳｴﾝｼﾞﾆｱﾘﾝｸﾞ</v>
          </cell>
          <cell r="F89" t="str">
            <v>菱興エンジニアリング株式会社</v>
          </cell>
          <cell r="G89" t="str">
            <v>ｲｹﾀﾞ ﾀｶﾖｼ</v>
          </cell>
          <cell r="H89" t="str">
            <v>池田　孝義</v>
          </cell>
          <cell r="I89" t="str">
            <v>金沢市古府３－１２</v>
          </cell>
          <cell r="J89" t="str">
            <v>076-269-8515</v>
          </cell>
          <cell r="K89" t="str">
            <v>076-269-8519</v>
          </cell>
          <cell r="L89">
            <v>82</v>
          </cell>
          <cell r="M89" t="str">
            <v>Ａ</v>
          </cell>
          <cell r="N89" t="str">
            <v>920 - 0362</v>
          </cell>
          <cell r="O89">
            <v>82</v>
          </cell>
          <cell r="P89" t="str">
            <v>Ａ</v>
          </cell>
          <cell r="Q89" t="str">
            <v>920 - 0362</v>
          </cell>
          <cell r="R89" t="str">
            <v>知事</v>
          </cell>
          <cell r="S89" t="str">
            <v>特－９　般－９</v>
          </cell>
          <cell r="T89" t="str">
            <v>006719</v>
          </cell>
          <cell r="U89">
            <v>35677</v>
          </cell>
          <cell r="V89" t="str">
            <v>080</v>
          </cell>
          <cell r="W89" t="str">
            <v>090</v>
          </cell>
          <cell r="X89" t="str">
            <v>200</v>
          </cell>
          <cell r="Y89" t="str">
            <v>220</v>
          </cell>
          <cell r="Z89" t="str">
            <v>270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 t="str">
            <v>（特－９）電気工事業</v>
          </cell>
          <cell r="AG89" t="str">
            <v>管工事業</v>
          </cell>
          <cell r="AH89" t="str">
            <v>（般－９）機械器具設置</v>
          </cell>
          <cell r="AI89" t="str">
            <v>電気通信工事業</v>
          </cell>
          <cell r="AJ89" t="str">
            <v>消防施設工事業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 t="str">
            <v>08-01</v>
          </cell>
          <cell r="AR89">
            <v>17</v>
          </cell>
          <cell r="AS89">
            <v>13</v>
          </cell>
          <cell r="AT89" t="str">
            <v>G</v>
          </cell>
          <cell r="HK89" t="str">
            <v>G</v>
          </cell>
        </row>
        <row r="90">
          <cell r="B90">
            <v>90</v>
          </cell>
          <cell r="C90" t="str">
            <v xml:space="preserve"> </v>
          </cell>
          <cell r="D90" t="str">
            <v xml:space="preserve"> </v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HK90">
            <v>0</v>
          </cell>
        </row>
        <row r="91">
          <cell r="B91">
            <v>91</v>
          </cell>
          <cell r="C91" t="str">
            <v xml:space="preserve"> </v>
          </cell>
          <cell r="D91" t="str">
            <v xml:space="preserve"> </v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HK91">
            <v>0</v>
          </cell>
        </row>
        <row r="92">
          <cell r="B92">
            <v>92</v>
          </cell>
          <cell r="C92" t="str">
            <v xml:space="preserve"> </v>
          </cell>
          <cell r="D92" t="str">
            <v xml:space="preserve"> </v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HK92">
            <v>0</v>
          </cell>
        </row>
        <row r="93">
          <cell r="B93">
            <v>93</v>
          </cell>
          <cell r="C93" t="str">
            <v xml:space="preserve"> </v>
          </cell>
          <cell r="D93" t="str">
            <v xml:space="preserve"> </v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HK93">
            <v>0</v>
          </cell>
        </row>
        <row r="94">
          <cell r="B94">
            <v>94</v>
          </cell>
          <cell r="C94" t="str">
            <v xml:space="preserve"> </v>
          </cell>
          <cell r="D94" t="str">
            <v xml:space="preserve"> </v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HK94">
            <v>0</v>
          </cell>
        </row>
        <row r="95">
          <cell r="B95">
            <v>95</v>
          </cell>
          <cell r="C95" t="str">
            <v xml:space="preserve"> </v>
          </cell>
          <cell r="D95" t="str">
            <v xml:space="preserve"> </v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HK95">
            <v>0</v>
          </cell>
        </row>
        <row r="96">
          <cell r="B96">
            <v>96</v>
          </cell>
          <cell r="C96" t="str">
            <v xml:space="preserve"> </v>
          </cell>
          <cell r="D96" t="str">
            <v xml:space="preserve"> </v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HK96">
            <v>0</v>
          </cell>
        </row>
        <row r="97">
          <cell r="B97">
            <v>97</v>
          </cell>
          <cell r="C97" t="str">
            <v xml:space="preserve"> </v>
          </cell>
          <cell r="D97" t="str">
            <v xml:space="preserve"> </v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HK97">
            <v>0</v>
          </cell>
        </row>
        <row r="98">
          <cell r="B98">
            <v>98</v>
          </cell>
          <cell r="C98" t="str">
            <v xml:space="preserve"> </v>
          </cell>
          <cell r="D98" t="str">
            <v xml:space="preserve"> </v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HK98">
            <v>0</v>
          </cell>
        </row>
        <row r="99">
          <cell r="B99">
            <v>99</v>
          </cell>
          <cell r="C99" t="str">
            <v/>
          </cell>
          <cell r="D99">
            <v>0</v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HK99">
            <v>0</v>
          </cell>
        </row>
        <row r="100">
          <cell r="B100">
            <v>100</v>
          </cell>
          <cell r="C100" t="str">
            <v/>
          </cell>
          <cell r="D100">
            <v>0</v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HK100">
            <v>0</v>
          </cell>
        </row>
        <row r="101">
          <cell r="B101">
            <v>101</v>
          </cell>
          <cell r="C101" t="str">
            <v/>
          </cell>
          <cell r="D101">
            <v>0</v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HK101">
            <v>0</v>
          </cell>
        </row>
        <row r="102">
          <cell r="B102">
            <v>102</v>
          </cell>
          <cell r="C102" t="str">
            <v/>
          </cell>
          <cell r="D102">
            <v>0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HK102">
            <v>0</v>
          </cell>
        </row>
        <row r="103">
          <cell r="B103">
            <v>103</v>
          </cell>
          <cell r="C103" t="str">
            <v/>
          </cell>
          <cell r="D103">
            <v>0</v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HK103">
            <v>0</v>
          </cell>
        </row>
        <row r="104">
          <cell r="B104">
            <v>104</v>
          </cell>
          <cell r="C104" t="str">
            <v/>
          </cell>
          <cell r="D104">
            <v>0</v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HK104">
            <v>0</v>
          </cell>
        </row>
        <row r="105">
          <cell r="B105">
            <v>105</v>
          </cell>
          <cell r="C105" t="str">
            <v/>
          </cell>
          <cell r="D105">
            <v>0</v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HK105">
            <v>0</v>
          </cell>
        </row>
        <row r="106">
          <cell r="B106">
            <v>106</v>
          </cell>
          <cell r="C106" t="str">
            <v/>
          </cell>
          <cell r="D106">
            <v>0</v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HK106">
            <v>0</v>
          </cell>
        </row>
        <row r="107">
          <cell r="B107">
            <v>107</v>
          </cell>
          <cell r="C107" t="str">
            <v/>
          </cell>
          <cell r="D107">
            <v>0</v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HK107">
            <v>0</v>
          </cell>
        </row>
        <row r="108">
          <cell r="B108">
            <v>108</v>
          </cell>
          <cell r="C108" t="str">
            <v/>
          </cell>
          <cell r="D108">
            <v>0</v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HK108">
            <v>0</v>
          </cell>
        </row>
        <row r="109">
          <cell r="B109">
            <v>109</v>
          </cell>
          <cell r="C109" t="str">
            <v/>
          </cell>
          <cell r="D109">
            <v>0</v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HK109">
            <v>0</v>
          </cell>
        </row>
        <row r="110">
          <cell r="B110">
            <v>110</v>
          </cell>
          <cell r="C110" t="str">
            <v/>
          </cell>
          <cell r="D110">
            <v>0</v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HK110">
            <v>0</v>
          </cell>
        </row>
        <row r="111">
          <cell r="B111">
            <v>111</v>
          </cell>
          <cell r="C111" t="str">
            <v/>
          </cell>
          <cell r="D111">
            <v>0</v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HK111">
            <v>0</v>
          </cell>
        </row>
        <row r="112">
          <cell r="B112">
            <v>112</v>
          </cell>
          <cell r="C112" t="str">
            <v/>
          </cell>
          <cell r="D112">
            <v>0</v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HK112">
            <v>0</v>
          </cell>
        </row>
        <row r="113">
          <cell r="B113">
            <v>113</v>
          </cell>
          <cell r="C113" t="str">
            <v/>
          </cell>
          <cell r="D113">
            <v>0</v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HK113">
            <v>0</v>
          </cell>
        </row>
        <row r="114">
          <cell r="B114">
            <v>114</v>
          </cell>
          <cell r="C114" t="str">
            <v/>
          </cell>
          <cell r="D114">
            <v>0</v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HK114">
            <v>0</v>
          </cell>
        </row>
        <row r="115">
          <cell r="B115">
            <v>115</v>
          </cell>
          <cell r="C115" t="str">
            <v/>
          </cell>
          <cell r="D115">
            <v>0</v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HK115">
            <v>0</v>
          </cell>
        </row>
        <row r="116">
          <cell r="B116">
            <v>116</v>
          </cell>
          <cell r="C116" t="str">
            <v/>
          </cell>
          <cell r="D116">
            <v>0</v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HK116">
            <v>0</v>
          </cell>
        </row>
        <row r="117">
          <cell r="B117">
            <v>117</v>
          </cell>
          <cell r="C117" t="str">
            <v/>
          </cell>
          <cell r="D117">
            <v>0</v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HK117">
            <v>0</v>
          </cell>
        </row>
        <row r="118">
          <cell r="B118">
            <v>118</v>
          </cell>
          <cell r="C118" t="str">
            <v/>
          </cell>
          <cell r="D118">
            <v>0</v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HK118">
            <v>0</v>
          </cell>
        </row>
        <row r="119">
          <cell r="B119">
            <v>119</v>
          </cell>
          <cell r="C119" t="str">
            <v/>
          </cell>
          <cell r="D119">
            <v>0</v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HK119">
            <v>0</v>
          </cell>
        </row>
        <row r="120">
          <cell r="B120">
            <v>120</v>
          </cell>
          <cell r="C120" t="str">
            <v/>
          </cell>
          <cell r="D120">
            <v>0</v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HK120">
            <v>0</v>
          </cell>
        </row>
        <row r="121">
          <cell r="B121">
            <v>121</v>
          </cell>
          <cell r="C121" t="str">
            <v/>
          </cell>
          <cell r="D121">
            <v>0</v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HK121">
            <v>0</v>
          </cell>
        </row>
        <row r="122">
          <cell r="B122">
            <v>122</v>
          </cell>
          <cell r="C122" t="str">
            <v/>
          </cell>
          <cell r="D122">
            <v>0</v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HK122">
            <v>0</v>
          </cell>
        </row>
        <row r="123">
          <cell r="B123">
            <v>123</v>
          </cell>
          <cell r="C123" t="str">
            <v/>
          </cell>
          <cell r="D123">
            <v>0</v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HK123">
            <v>0</v>
          </cell>
        </row>
        <row r="124">
          <cell r="B124">
            <v>124</v>
          </cell>
          <cell r="C124" t="str">
            <v/>
          </cell>
          <cell r="D124">
            <v>0</v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HK124">
            <v>0</v>
          </cell>
        </row>
        <row r="125">
          <cell r="B125">
            <v>125</v>
          </cell>
          <cell r="C125" t="str">
            <v/>
          </cell>
          <cell r="D125">
            <v>0</v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HK125">
            <v>0</v>
          </cell>
        </row>
        <row r="126">
          <cell r="B126">
            <v>126</v>
          </cell>
          <cell r="C126" t="str">
            <v/>
          </cell>
          <cell r="D126">
            <v>0</v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HK126">
            <v>0</v>
          </cell>
        </row>
        <row r="127">
          <cell r="B127">
            <v>127</v>
          </cell>
          <cell r="C127" t="str">
            <v/>
          </cell>
          <cell r="D127">
            <v>0</v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HK127">
            <v>0</v>
          </cell>
        </row>
        <row r="128">
          <cell r="B128">
            <v>128</v>
          </cell>
          <cell r="C128" t="str">
            <v/>
          </cell>
          <cell r="D128">
            <v>0</v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HK128">
            <v>0</v>
          </cell>
        </row>
        <row r="129">
          <cell r="B129">
            <v>129</v>
          </cell>
          <cell r="C129" t="str">
            <v/>
          </cell>
          <cell r="D129">
            <v>0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HK129">
            <v>0</v>
          </cell>
        </row>
        <row r="130">
          <cell r="B130">
            <v>130</v>
          </cell>
          <cell r="C130" t="str">
            <v/>
          </cell>
          <cell r="D130">
            <v>0</v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HK130">
            <v>0</v>
          </cell>
        </row>
        <row r="131">
          <cell r="B131">
            <v>131</v>
          </cell>
          <cell r="C131" t="str">
            <v/>
          </cell>
          <cell r="D131">
            <v>0</v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HK131">
            <v>0</v>
          </cell>
        </row>
        <row r="132">
          <cell r="B132">
            <v>132</v>
          </cell>
          <cell r="C132" t="str">
            <v/>
          </cell>
          <cell r="D132">
            <v>0</v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HK132">
            <v>0</v>
          </cell>
        </row>
        <row r="133">
          <cell r="B133">
            <v>133</v>
          </cell>
          <cell r="C133" t="str">
            <v/>
          </cell>
          <cell r="D133">
            <v>0</v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HK133">
            <v>0</v>
          </cell>
        </row>
        <row r="134">
          <cell r="B134">
            <v>134</v>
          </cell>
          <cell r="C134" t="str">
            <v/>
          </cell>
          <cell r="D134">
            <v>0</v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HK134">
            <v>0</v>
          </cell>
        </row>
        <row r="135">
          <cell r="B135">
            <v>135</v>
          </cell>
          <cell r="C135" t="str">
            <v/>
          </cell>
          <cell r="D135">
            <v>0</v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HK135">
            <v>0</v>
          </cell>
        </row>
        <row r="136">
          <cell r="B136">
            <v>136</v>
          </cell>
          <cell r="C136" t="str">
            <v/>
          </cell>
          <cell r="D136">
            <v>0</v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HK136">
            <v>0</v>
          </cell>
        </row>
        <row r="137">
          <cell r="B137">
            <v>137</v>
          </cell>
          <cell r="C137" t="str">
            <v/>
          </cell>
          <cell r="D137">
            <v>0</v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HK137">
            <v>0</v>
          </cell>
        </row>
        <row r="138">
          <cell r="B138">
            <v>138</v>
          </cell>
          <cell r="C138" t="str">
            <v/>
          </cell>
          <cell r="D138">
            <v>0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HK138">
            <v>0</v>
          </cell>
        </row>
        <row r="139">
          <cell r="B139">
            <v>139</v>
          </cell>
          <cell r="C139" t="str">
            <v/>
          </cell>
          <cell r="D139">
            <v>0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HK139">
            <v>0</v>
          </cell>
        </row>
        <row r="140">
          <cell r="B140">
            <v>140</v>
          </cell>
          <cell r="C140" t="str">
            <v/>
          </cell>
          <cell r="D140">
            <v>0</v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HK140">
            <v>0</v>
          </cell>
        </row>
        <row r="141">
          <cell r="B141">
            <v>141</v>
          </cell>
          <cell r="C141" t="str">
            <v/>
          </cell>
          <cell r="D141">
            <v>0</v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HK141">
            <v>0</v>
          </cell>
        </row>
        <row r="142">
          <cell r="B142">
            <v>142</v>
          </cell>
          <cell r="C142" t="str">
            <v/>
          </cell>
          <cell r="D142">
            <v>0</v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HK142">
            <v>0</v>
          </cell>
        </row>
        <row r="143">
          <cell r="B143">
            <v>143</v>
          </cell>
          <cell r="C143" t="str">
            <v/>
          </cell>
          <cell r="D143">
            <v>0</v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HK143">
            <v>0</v>
          </cell>
        </row>
        <row r="144">
          <cell r="B144">
            <v>144</v>
          </cell>
          <cell r="C144" t="str">
            <v/>
          </cell>
          <cell r="D144">
            <v>0</v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HK144">
            <v>0</v>
          </cell>
        </row>
        <row r="145">
          <cell r="B145">
            <v>145</v>
          </cell>
          <cell r="C145" t="str">
            <v/>
          </cell>
          <cell r="D145">
            <v>0</v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HK145">
            <v>0</v>
          </cell>
        </row>
        <row r="146">
          <cell r="B146">
            <v>146</v>
          </cell>
          <cell r="C146" t="str">
            <v/>
          </cell>
          <cell r="D146">
            <v>0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HK146">
            <v>0</v>
          </cell>
        </row>
        <row r="147">
          <cell r="B147">
            <v>147</v>
          </cell>
          <cell r="C147" t="str">
            <v/>
          </cell>
          <cell r="D147">
            <v>0</v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HK147">
            <v>0</v>
          </cell>
        </row>
        <row r="148">
          <cell r="B148">
            <v>148</v>
          </cell>
          <cell r="C148" t="str">
            <v/>
          </cell>
          <cell r="D148">
            <v>0</v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HK148">
            <v>0</v>
          </cell>
        </row>
        <row r="149">
          <cell r="B149">
            <v>149</v>
          </cell>
          <cell r="C149" t="str">
            <v/>
          </cell>
          <cell r="D149">
            <v>0</v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HK149">
            <v>0</v>
          </cell>
        </row>
        <row r="150">
          <cell r="B150">
            <v>150</v>
          </cell>
          <cell r="C150" t="str">
            <v/>
          </cell>
          <cell r="D150">
            <v>0</v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HK150">
            <v>0</v>
          </cell>
        </row>
        <row r="151">
          <cell r="B151">
            <v>151</v>
          </cell>
          <cell r="C151" t="str">
            <v/>
          </cell>
          <cell r="D151">
            <v>0</v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HK151">
            <v>0</v>
          </cell>
        </row>
        <row r="152">
          <cell r="B152">
            <v>152</v>
          </cell>
          <cell r="C152" t="str">
            <v/>
          </cell>
          <cell r="D152">
            <v>0</v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HK152">
            <v>0</v>
          </cell>
        </row>
        <row r="153">
          <cell r="B153">
            <v>153</v>
          </cell>
          <cell r="C153" t="str">
            <v/>
          </cell>
          <cell r="D153">
            <v>0</v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HK153">
            <v>0</v>
          </cell>
        </row>
        <row r="154">
          <cell r="B154">
            <v>154</v>
          </cell>
          <cell r="C154" t="str">
            <v/>
          </cell>
          <cell r="D154">
            <v>0</v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HK154">
            <v>0</v>
          </cell>
        </row>
        <row r="155">
          <cell r="B155">
            <v>155</v>
          </cell>
          <cell r="C155" t="str">
            <v/>
          </cell>
          <cell r="D155">
            <v>0</v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HK155">
            <v>0</v>
          </cell>
        </row>
        <row r="156">
          <cell r="B156">
            <v>156</v>
          </cell>
          <cell r="C156" t="str">
            <v/>
          </cell>
          <cell r="D156">
            <v>0</v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HK156">
            <v>0</v>
          </cell>
        </row>
        <row r="157">
          <cell r="B157">
            <v>157</v>
          </cell>
          <cell r="C157" t="str">
            <v/>
          </cell>
          <cell r="D157">
            <v>0</v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HK157">
            <v>0</v>
          </cell>
        </row>
        <row r="158">
          <cell r="B158">
            <v>158</v>
          </cell>
          <cell r="C158" t="str">
            <v/>
          </cell>
          <cell r="D158">
            <v>0</v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HK158">
            <v>0</v>
          </cell>
        </row>
        <row r="159">
          <cell r="B159">
            <v>159</v>
          </cell>
          <cell r="C159" t="str">
            <v/>
          </cell>
          <cell r="D159">
            <v>0</v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HK159">
            <v>0</v>
          </cell>
        </row>
        <row r="160">
          <cell r="B160">
            <v>160</v>
          </cell>
          <cell r="C160" t="str">
            <v/>
          </cell>
          <cell r="D160">
            <v>0</v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HK160">
            <v>0</v>
          </cell>
        </row>
        <row r="161">
          <cell r="B161">
            <v>161</v>
          </cell>
          <cell r="C161" t="str">
            <v/>
          </cell>
          <cell r="D161">
            <v>0</v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HK161">
            <v>0</v>
          </cell>
        </row>
        <row r="162">
          <cell r="B162">
            <v>162</v>
          </cell>
          <cell r="C162" t="str">
            <v/>
          </cell>
          <cell r="D162">
            <v>0</v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HK162">
            <v>0</v>
          </cell>
        </row>
        <row r="163">
          <cell r="B163">
            <v>163</v>
          </cell>
          <cell r="C163" t="str">
            <v/>
          </cell>
          <cell r="D163">
            <v>0</v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HK163">
            <v>0</v>
          </cell>
        </row>
        <row r="164">
          <cell r="B164">
            <v>164</v>
          </cell>
          <cell r="C164" t="str">
            <v/>
          </cell>
          <cell r="D164">
            <v>0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HK164">
            <v>0</v>
          </cell>
        </row>
        <row r="165">
          <cell r="B165">
            <v>165</v>
          </cell>
          <cell r="C165" t="str">
            <v/>
          </cell>
          <cell r="D165">
            <v>0</v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HK165">
            <v>0</v>
          </cell>
        </row>
        <row r="166">
          <cell r="B166">
            <v>166</v>
          </cell>
          <cell r="C166" t="str">
            <v/>
          </cell>
          <cell r="D166">
            <v>0</v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HK166">
            <v>0</v>
          </cell>
        </row>
        <row r="167">
          <cell r="B167">
            <v>167</v>
          </cell>
          <cell r="C167" t="str">
            <v/>
          </cell>
          <cell r="D167">
            <v>0</v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HK167">
            <v>0</v>
          </cell>
        </row>
        <row r="168">
          <cell r="B168">
            <v>168</v>
          </cell>
          <cell r="C168" t="str">
            <v/>
          </cell>
          <cell r="D168">
            <v>0</v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HK168">
            <v>0</v>
          </cell>
        </row>
        <row r="169">
          <cell r="B169">
            <v>169</v>
          </cell>
          <cell r="C169" t="str">
            <v/>
          </cell>
          <cell r="D169">
            <v>0</v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HK169">
            <v>0</v>
          </cell>
        </row>
        <row r="170">
          <cell r="B170">
            <v>170</v>
          </cell>
          <cell r="C170" t="str">
            <v/>
          </cell>
          <cell r="D170">
            <v>0</v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HK170">
            <v>0</v>
          </cell>
        </row>
        <row r="171">
          <cell r="B171">
            <v>171</v>
          </cell>
          <cell r="C171" t="str">
            <v/>
          </cell>
          <cell r="D171">
            <v>0</v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HK171">
            <v>0</v>
          </cell>
        </row>
        <row r="172">
          <cell r="B172">
            <v>172</v>
          </cell>
          <cell r="C172" t="str">
            <v/>
          </cell>
          <cell r="D172">
            <v>0</v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HK172">
            <v>0</v>
          </cell>
        </row>
        <row r="173">
          <cell r="B173">
            <v>173</v>
          </cell>
          <cell r="C173" t="str">
            <v/>
          </cell>
          <cell r="D173">
            <v>0</v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HK173">
            <v>0</v>
          </cell>
        </row>
        <row r="174">
          <cell r="B174">
            <v>174</v>
          </cell>
          <cell r="C174" t="str">
            <v/>
          </cell>
          <cell r="D174">
            <v>0</v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HK174">
            <v>0</v>
          </cell>
        </row>
        <row r="175">
          <cell r="B175">
            <v>175</v>
          </cell>
          <cell r="C175" t="str">
            <v/>
          </cell>
          <cell r="D175">
            <v>0</v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HK175">
            <v>0</v>
          </cell>
        </row>
        <row r="176">
          <cell r="B176">
            <v>176</v>
          </cell>
          <cell r="C176" t="str">
            <v/>
          </cell>
          <cell r="D176">
            <v>0</v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HK176">
            <v>0</v>
          </cell>
        </row>
        <row r="177">
          <cell r="B177">
            <v>177</v>
          </cell>
          <cell r="C177" t="str">
            <v/>
          </cell>
          <cell r="D177">
            <v>0</v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HK177">
            <v>0</v>
          </cell>
        </row>
        <row r="178">
          <cell r="B178">
            <v>178</v>
          </cell>
          <cell r="C178" t="str">
            <v/>
          </cell>
          <cell r="D178">
            <v>0</v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HK178">
            <v>0</v>
          </cell>
        </row>
        <row r="179">
          <cell r="B179">
            <v>179</v>
          </cell>
          <cell r="C179" t="str">
            <v/>
          </cell>
          <cell r="D179">
            <v>0</v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HK179">
            <v>0</v>
          </cell>
        </row>
        <row r="180">
          <cell r="B180">
            <v>180</v>
          </cell>
          <cell r="C180" t="str">
            <v/>
          </cell>
          <cell r="D180">
            <v>0</v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HK180">
            <v>0</v>
          </cell>
        </row>
        <row r="181">
          <cell r="B181">
            <v>181</v>
          </cell>
          <cell r="C181" t="str">
            <v/>
          </cell>
          <cell r="D181">
            <v>0</v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HK181">
            <v>0</v>
          </cell>
        </row>
        <row r="182">
          <cell r="B182">
            <v>182</v>
          </cell>
          <cell r="C182" t="str">
            <v/>
          </cell>
          <cell r="D182">
            <v>0</v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HK182">
            <v>0</v>
          </cell>
        </row>
        <row r="183">
          <cell r="B183">
            <v>183</v>
          </cell>
          <cell r="C183" t="str">
            <v/>
          </cell>
          <cell r="D183">
            <v>0</v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HK183">
            <v>0</v>
          </cell>
        </row>
        <row r="184">
          <cell r="B184">
            <v>184</v>
          </cell>
          <cell r="C184" t="str">
            <v/>
          </cell>
          <cell r="D184">
            <v>0</v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HK184">
            <v>0</v>
          </cell>
        </row>
        <row r="185">
          <cell r="B185">
            <v>185</v>
          </cell>
          <cell r="C185" t="str">
            <v/>
          </cell>
          <cell r="D185">
            <v>0</v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HK185">
            <v>0</v>
          </cell>
        </row>
        <row r="186">
          <cell r="B186">
            <v>186</v>
          </cell>
          <cell r="C186" t="str">
            <v/>
          </cell>
          <cell r="D186">
            <v>0</v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HK186">
            <v>0</v>
          </cell>
        </row>
        <row r="187">
          <cell r="B187">
            <v>187</v>
          </cell>
          <cell r="C187" t="str">
            <v/>
          </cell>
          <cell r="D187">
            <v>0</v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HK187">
            <v>0</v>
          </cell>
        </row>
        <row r="188">
          <cell r="B188">
            <v>188</v>
          </cell>
          <cell r="C188" t="str">
            <v/>
          </cell>
          <cell r="D188">
            <v>0</v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HK188">
            <v>0</v>
          </cell>
        </row>
        <row r="189">
          <cell r="B189">
            <v>189</v>
          </cell>
          <cell r="C189" t="str">
            <v/>
          </cell>
          <cell r="D189">
            <v>0</v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HK189">
            <v>0</v>
          </cell>
        </row>
        <row r="190">
          <cell r="B190">
            <v>190</v>
          </cell>
          <cell r="C190" t="str">
            <v/>
          </cell>
          <cell r="D190">
            <v>0</v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HK190">
            <v>0</v>
          </cell>
        </row>
        <row r="191">
          <cell r="B191">
            <v>191</v>
          </cell>
          <cell r="C191" t="str">
            <v/>
          </cell>
          <cell r="D191">
            <v>0</v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HK191">
            <v>0</v>
          </cell>
        </row>
        <row r="192">
          <cell r="B192">
            <v>192</v>
          </cell>
          <cell r="C192" t="str">
            <v/>
          </cell>
          <cell r="D192">
            <v>0</v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HK192">
            <v>0</v>
          </cell>
        </row>
        <row r="193">
          <cell r="B193">
            <v>193</v>
          </cell>
          <cell r="C193" t="str">
            <v/>
          </cell>
          <cell r="D193">
            <v>0</v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HK193">
            <v>0</v>
          </cell>
        </row>
        <row r="194">
          <cell r="B194">
            <v>194</v>
          </cell>
          <cell r="C194" t="str">
            <v/>
          </cell>
          <cell r="D194">
            <v>0</v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HK194">
            <v>0</v>
          </cell>
        </row>
        <row r="195">
          <cell r="B195">
            <v>195</v>
          </cell>
          <cell r="C195" t="str">
            <v/>
          </cell>
          <cell r="D195">
            <v>0</v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HK195">
            <v>0</v>
          </cell>
        </row>
        <row r="196">
          <cell r="B196">
            <v>196</v>
          </cell>
          <cell r="C196" t="str">
            <v/>
          </cell>
          <cell r="D196">
            <v>0</v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HK196">
            <v>0</v>
          </cell>
        </row>
        <row r="197">
          <cell r="B197">
            <v>197</v>
          </cell>
          <cell r="C197" t="str">
            <v/>
          </cell>
          <cell r="D197">
            <v>0</v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HK197">
            <v>0</v>
          </cell>
        </row>
        <row r="198">
          <cell r="B198">
            <v>198</v>
          </cell>
          <cell r="C198" t="str">
            <v/>
          </cell>
          <cell r="D198">
            <v>0</v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HK198">
            <v>0</v>
          </cell>
        </row>
        <row r="199">
          <cell r="B199">
            <v>199</v>
          </cell>
          <cell r="C199" t="str">
            <v/>
          </cell>
          <cell r="D199">
            <v>0</v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DQ199">
            <v>0</v>
          </cell>
          <cell r="HK199">
            <v>0</v>
          </cell>
        </row>
        <row r="200">
          <cell r="B200">
            <v>200</v>
          </cell>
          <cell r="C200" t="str">
            <v>AD12Z</v>
          </cell>
          <cell r="D200" t="str">
            <v>0011143</v>
          </cell>
          <cell r="E200" t="str">
            <v>ｱｲﾅｯｸｽ</v>
          </cell>
          <cell r="F200" t="str">
            <v>株式会社アイナックス</v>
          </cell>
          <cell r="G200" t="str">
            <v>ﾅｶﾞﾏﾂ　ﾄﾅﾝ</v>
          </cell>
          <cell r="H200" t="str">
            <v>永松　圖南</v>
          </cell>
          <cell r="I200" t="str">
            <v>金沢市駅西本町１－１４－２９</v>
          </cell>
          <cell r="J200" t="str">
            <v>076-233-1970</v>
          </cell>
          <cell r="K200">
            <v>71</v>
          </cell>
          <cell r="L200" t="str">
            <v>Ａ</v>
          </cell>
          <cell r="M200" t="str">
            <v>920 - 0025</v>
          </cell>
          <cell r="N200" t="str">
            <v>知事</v>
          </cell>
          <cell r="O200">
            <v>71</v>
          </cell>
          <cell r="P200" t="str">
            <v>Ａ</v>
          </cell>
          <cell r="Q200" t="str">
            <v>920 - 0025</v>
          </cell>
          <cell r="R200" t="str">
            <v>知事</v>
          </cell>
          <cell r="S200" t="str">
            <v>般　１１</v>
          </cell>
          <cell r="T200">
            <v>111729</v>
          </cell>
          <cell r="U200">
            <v>36402</v>
          </cell>
          <cell r="V200" t="str">
            <v>020</v>
          </cell>
          <cell r="W200" t="str">
            <v>090</v>
          </cell>
          <cell r="X200" t="str">
            <v>220</v>
          </cell>
          <cell r="Y200" t="str">
            <v>200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 t="str">
            <v>建築</v>
          </cell>
          <cell r="AG200" t="str">
            <v>管</v>
          </cell>
          <cell r="AH200" t="str">
            <v>電気</v>
          </cell>
          <cell r="AI200" t="str">
            <v>機械器具設置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58</v>
          </cell>
          <cell r="AR200" t="str">
            <v/>
          </cell>
          <cell r="AS200" t="str">
            <v>Z</v>
          </cell>
          <cell r="DQ200">
            <v>0</v>
          </cell>
          <cell r="HK200" t="str">
            <v>Z</v>
          </cell>
        </row>
        <row r="201">
          <cell r="B201">
            <v>201</v>
          </cell>
          <cell r="C201" t="str">
            <v>AD12Z</v>
          </cell>
          <cell r="D201" t="str">
            <v>0011110</v>
          </cell>
          <cell r="E201" t="str">
            <v>ｱｻﾋｷｷ</v>
          </cell>
          <cell r="F201" t="str">
            <v>朝日機器株式会社</v>
          </cell>
          <cell r="G201" t="str">
            <v>ﾉｸﾞﾁ　ｱｷﾋｻ</v>
          </cell>
          <cell r="H201" t="str">
            <v>野口　明久</v>
          </cell>
          <cell r="I201" t="str">
            <v>名古屋市中区錦３丁目２番１号　信愛ビル２階</v>
          </cell>
          <cell r="J201" t="str">
            <v>052-962-2771</v>
          </cell>
          <cell r="K201" t="str">
            <v>076-291-2606</v>
          </cell>
          <cell r="L201" t="str">
            <v>akkhoku@guartz.ocn.ne.jp</v>
          </cell>
          <cell r="M201" t="str">
            <v>希望</v>
          </cell>
          <cell r="N201">
            <v>100</v>
          </cell>
          <cell r="O201">
            <v>100</v>
          </cell>
          <cell r="P201" t="str">
            <v>Ａ</v>
          </cell>
          <cell r="Q201" t="str">
            <v>460 - 0003</v>
          </cell>
          <cell r="R201" t="str">
            <v>知事</v>
          </cell>
          <cell r="S201" t="str">
            <v>愛知県　般－８</v>
          </cell>
          <cell r="T201">
            <v>3283</v>
          </cell>
          <cell r="U201">
            <v>35368</v>
          </cell>
          <cell r="V201" t="str">
            <v>020</v>
          </cell>
          <cell r="W201" t="str">
            <v>080</v>
          </cell>
          <cell r="X201" t="str">
            <v>190</v>
          </cell>
          <cell r="Y201" t="str">
            <v>200</v>
          </cell>
          <cell r="Z201" t="str">
            <v>090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 t="str">
            <v>建築工事</v>
          </cell>
          <cell r="AG201" t="str">
            <v>電気工事</v>
          </cell>
          <cell r="AH201" t="str">
            <v>内装仕上</v>
          </cell>
          <cell r="AI201" t="str">
            <v>機械器具設置</v>
          </cell>
          <cell r="AJ201" t="str">
            <v>管工事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 t="str">
            <v>57-01</v>
          </cell>
          <cell r="AR201" t="str">
            <v>57-06</v>
          </cell>
          <cell r="AS201" t="str">
            <v>13-09</v>
          </cell>
          <cell r="AT201" t="str">
            <v>Z</v>
          </cell>
          <cell r="AU201" t="str">
            <v/>
          </cell>
          <cell r="AV201" t="str">
            <v>Z</v>
          </cell>
          <cell r="DQ201">
            <v>0</v>
          </cell>
          <cell r="HK201" t="str">
            <v>Z</v>
          </cell>
        </row>
        <row r="202">
          <cell r="B202">
            <v>202</v>
          </cell>
          <cell r="C202" t="str">
            <v>AD12Z</v>
          </cell>
          <cell r="D202" t="str">
            <v>0000070</v>
          </cell>
          <cell r="E202" t="str">
            <v>ｲｼｶﾜﾀﾞﾝﾛｯﾌﾟﾊﾝﾊﾞｲ</v>
          </cell>
          <cell r="F202" t="str">
            <v>石川ダンロップ販売株式会社</v>
          </cell>
          <cell r="G202" t="str">
            <v>ﾊｻﾀﾆ ｹﾝﾖｳ</v>
          </cell>
          <cell r="H202" t="str">
            <v>架谷  憲洋</v>
          </cell>
          <cell r="I202" t="str">
            <v>金沢市入江３－６０</v>
          </cell>
          <cell r="J202" t="str">
            <v>076-291-6551</v>
          </cell>
          <cell r="K202" t="str">
            <v>076-291-0852</v>
          </cell>
          <cell r="L202">
            <v>90</v>
          </cell>
          <cell r="M202" t="str">
            <v>Ａ</v>
          </cell>
          <cell r="N202" t="str">
            <v>921 - 8011</v>
          </cell>
          <cell r="O202">
            <v>90</v>
          </cell>
          <cell r="P202" t="str">
            <v>Ａ</v>
          </cell>
          <cell r="Q202" t="str">
            <v>921 - 8011</v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 t="str">
            <v>58-06</v>
          </cell>
          <cell r="AG202" t="str">
            <v/>
          </cell>
          <cell r="AH202" t="str">
            <v>Z</v>
          </cell>
          <cell r="AQ202" t="str">
            <v>58-06</v>
          </cell>
          <cell r="DQ202">
            <v>0</v>
          </cell>
          <cell r="HK202" t="str">
            <v>Z</v>
          </cell>
        </row>
        <row r="203">
          <cell r="B203">
            <v>203</v>
          </cell>
          <cell r="C203" t="str">
            <v>AD12Z</v>
          </cell>
          <cell r="D203" t="str">
            <v>0000040</v>
          </cell>
          <cell r="E203" t="str">
            <v>ｴﾊﾞﾗｼｮｳｼﾞ</v>
          </cell>
          <cell r="F203" t="str">
            <v>荏原商事株式会社</v>
          </cell>
          <cell r="G203" t="str">
            <v>ｼﾏﾀﾞ　ﾀｶｼ</v>
          </cell>
          <cell r="H203" t="str">
            <v>島田　敬</v>
          </cell>
          <cell r="I203" t="str">
            <v>金沢市長町２－７－１</v>
          </cell>
          <cell r="J203" t="str">
            <v>076-263-4161</v>
          </cell>
          <cell r="K203" t="str">
            <v>076-223-6485</v>
          </cell>
          <cell r="L203">
            <v>81</v>
          </cell>
          <cell r="M203" t="str">
            <v>Ａ</v>
          </cell>
          <cell r="N203" t="str">
            <v>920 - 0865</v>
          </cell>
          <cell r="O203">
            <v>81</v>
          </cell>
          <cell r="P203" t="str">
            <v>Ａ</v>
          </cell>
          <cell r="Q203" t="str">
            <v>920 - 0865</v>
          </cell>
          <cell r="R203" t="str">
            <v>大臣</v>
          </cell>
          <cell r="S203" t="str">
            <v>特－７　特－８</v>
          </cell>
          <cell r="T203">
            <v>3731</v>
          </cell>
          <cell r="U203" t="str">
            <v>平成7年4月3日　平成8年11月13日</v>
          </cell>
          <cell r="V203" t="str">
            <v>080</v>
          </cell>
          <cell r="W203" t="str">
            <v>200</v>
          </cell>
          <cell r="X203" t="str">
            <v>260</v>
          </cell>
          <cell r="Y203" t="str">
            <v>280</v>
          </cell>
          <cell r="Z203" t="str">
            <v>090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 t="str">
            <v>電気</v>
          </cell>
          <cell r="AG203" t="str">
            <v>機械器具</v>
          </cell>
          <cell r="AH203" t="str">
            <v>水道施設</v>
          </cell>
          <cell r="AI203" t="str">
            <v>清掃施設工事等</v>
          </cell>
          <cell r="AJ203" t="str">
            <v>管工事業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 t="str">
            <v>57-01</v>
          </cell>
          <cell r="AR203" t="str">
            <v>57-06</v>
          </cell>
          <cell r="AS203" t="str">
            <v>57-07</v>
          </cell>
          <cell r="AT203" t="str">
            <v/>
          </cell>
          <cell r="AU203" t="str">
            <v>Z</v>
          </cell>
          <cell r="DQ203">
            <v>0</v>
          </cell>
          <cell r="HK203" t="str">
            <v>Z</v>
          </cell>
        </row>
        <row r="204">
          <cell r="B204">
            <v>204</v>
          </cell>
          <cell r="C204" t="str">
            <v>AD12Z</v>
          </cell>
          <cell r="D204" t="str">
            <v>0001007</v>
          </cell>
          <cell r="E204" t="str">
            <v>ｶﾅｻﾞﾜｼｮｳｺｳ</v>
          </cell>
          <cell r="F204" t="str">
            <v>株式会社金沢商行</v>
          </cell>
          <cell r="G204" t="str">
            <v>ｾｻﾞﾜ ﾀｶﾄｼ</v>
          </cell>
          <cell r="H204" t="str">
            <v>瀬沢  幸利</v>
          </cell>
          <cell r="I204" t="str">
            <v>金沢市北町甲３５</v>
          </cell>
          <cell r="J204" t="str">
            <v>076-263-0336</v>
          </cell>
          <cell r="K204" t="str">
            <v>076-265-6505</v>
          </cell>
          <cell r="L204" t="str">
            <v>希望</v>
          </cell>
          <cell r="M204" t="str">
            <v>希望</v>
          </cell>
          <cell r="N204" t="str">
            <v>Ａ</v>
          </cell>
          <cell r="O204">
            <v>100</v>
          </cell>
          <cell r="P204" t="str">
            <v>Ａ</v>
          </cell>
          <cell r="Q204" t="str">
            <v>920 - 0055</v>
          </cell>
          <cell r="R204" t="str">
            <v>知事</v>
          </cell>
          <cell r="S204" t="str">
            <v>般－７</v>
          </cell>
          <cell r="T204">
            <v>1817</v>
          </cell>
          <cell r="U204">
            <v>34942</v>
          </cell>
          <cell r="V204" t="str">
            <v>020</v>
          </cell>
          <cell r="W204" t="str">
            <v>030</v>
          </cell>
          <cell r="X204" t="str">
            <v>040</v>
          </cell>
          <cell r="Y204" t="str">
            <v>050</v>
          </cell>
          <cell r="Z204" t="str">
            <v>070</v>
          </cell>
          <cell r="AA204" t="str">
            <v>090</v>
          </cell>
          <cell r="AB204" t="str">
            <v>100</v>
          </cell>
          <cell r="AC204" t="str">
            <v>150</v>
          </cell>
          <cell r="AD204" t="str">
            <v>190</v>
          </cell>
          <cell r="AE204">
            <v>0</v>
          </cell>
          <cell r="AF204" t="str">
            <v>建</v>
          </cell>
          <cell r="AG204" t="str">
            <v>大</v>
          </cell>
          <cell r="AH204" t="str">
            <v>左</v>
          </cell>
          <cell r="AI204" t="str">
            <v>と</v>
          </cell>
          <cell r="AJ204" t="str">
            <v>屋</v>
          </cell>
          <cell r="AK204" t="str">
            <v>管</v>
          </cell>
          <cell r="AL204" t="str">
            <v>タ</v>
          </cell>
          <cell r="AM204" t="str">
            <v>板</v>
          </cell>
          <cell r="AN204" t="str">
            <v>内</v>
          </cell>
          <cell r="AO204" t="str">
            <v>県</v>
          </cell>
          <cell r="AP204">
            <v>0</v>
          </cell>
          <cell r="AQ204" t="str">
            <v>57-03</v>
          </cell>
          <cell r="AR204">
            <v>0</v>
          </cell>
          <cell r="AS204">
            <v>0</v>
          </cell>
          <cell r="AT204" t="str">
            <v/>
          </cell>
          <cell r="AU204" t="str">
            <v>Z</v>
          </cell>
          <cell r="DQ204">
            <v>0</v>
          </cell>
          <cell r="HK204" t="str">
            <v>Z</v>
          </cell>
        </row>
        <row r="205">
          <cell r="B205">
            <v>205</v>
          </cell>
          <cell r="C205" t="str">
            <v>AD12Z</v>
          </cell>
          <cell r="D205" t="str">
            <v>0002002</v>
          </cell>
          <cell r="E205" t="str">
            <v>ｻﾝﾚｲ</v>
          </cell>
          <cell r="F205" t="str">
            <v>サンレイ株式会社</v>
          </cell>
          <cell r="G205" t="str">
            <v>ﾀｶｾ　ﾄｷｼﾞ</v>
          </cell>
          <cell r="H205" t="str">
            <v>高瀬　外喜治</v>
          </cell>
          <cell r="I205" t="str">
            <v>小矢部市矢波５０３</v>
          </cell>
          <cell r="J205" t="str">
            <v>0766-68-1333</v>
          </cell>
          <cell r="K205" t="str">
            <v>0766-67-4620</v>
          </cell>
          <cell r="L205" t="str">
            <v>tato@sannet.ne.jp</v>
          </cell>
          <cell r="M205" t="str">
            <v>済</v>
          </cell>
          <cell r="N205">
            <v>24</v>
          </cell>
          <cell r="O205">
            <v>24</v>
          </cell>
          <cell r="P205" t="str">
            <v>Ｂ</v>
          </cell>
          <cell r="Q205" t="str">
            <v>932 - 0015</v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1</v>
          </cell>
          <cell r="AG205">
            <v>280000</v>
          </cell>
          <cell r="AH205">
            <v>0</v>
          </cell>
          <cell r="AI205">
            <v>10000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 t="str">
            <v>57-02</v>
          </cell>
          <cell r="AR205" t="str">
            <v>13-09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 t="str">
            <v>高瀬　外喜治</v>
          </cell>
          <cell r="AX205">
            <v>17688</v>
          </cell>
          <cell r="AY205">
            <v>28946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1</v>
          </cell>
          <cell r="BM205">
            <v>280000</v>
          </cell>
          <cell r="BN205">
            <v>0</v>
          </cell>
          <cell r="BO205">
            <v>10000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 t="str">
            <v>Z</v>
          </cell>
          <cell r="CW205" t="str">
            <v>北陸</v>
          </cell>
          <cell r="CX205" t="str">
            <v/>
          </cell>
          <cell r="CY205" t="str">
            <v>北国銀行</v>
          </cell>
          <cell r="CZ205" t="str">
            <v>富山第一</v>
          </cell>
          <cell r="DA205">
            <v>2</v>
          </cell>
          <cell r="DB205">
            <v>1</v>
          </cell>
          <cell r="DC205">
            <v>2</v>
          </cell>
          <cell r="DD205">
            <v>2</v>
          </cell>
          <cell r="DE205">
            <v>1</v>
          </cell>
          <cell r="DF205">
            <v>3</v>
          </cell>
          <cell r="DG205">
            <v>49</v>
          </cell>
          <cell r="DH205">
            <v>0</v>
          </cell>
          <cell r="DI205">
            <v>0</v>
          </cell>
          <cell r="DJ205">
            <v>0</v>
          </cell>
          <cell r="DK205">
            <v>0</v>
          </cell>
          <cell r="DL205">
            <v>0</v>
          </cell>
          <cell r="DM205">
            <v>0</v>
          </cell>
          <cell r="DN205">
            <v>0</v>
          </cell>
          <cell r="DO205">
            <v>0</v>
          </cell>
          <cell r="DP205" t="str">
            <v>北陸</v>
          </cell>
          <cell r="DQ205">
            <v>0</v>
          </cell>
          <cell r="DR205" t="str">
            <v>北国銀行</v>
          </cell>
          <cell r="DS205">
            <v>0</v>
          </cell>
          <cell r="DT205" t="str">
            <v>富山第一</v>
          </cell>
          <cell r="DU205">
            <v>0</v>
          </cell>
          <cell r="DV205">
            <v>0</v>
          </cell>
          <cell r="DW205">
            <v>0</v>
          </cell>
          <cell r="DX205">
            <v>2</v>
          </cell>
          <cell r="DY205">
            <v>1</v>
          </cell>
          <cell r="DZ205">
            <v>2</v>
          </cell>
          <cell r="EA205">
            <v>2</v>
          </cell>
          <cell r="EB205">
            <v>1</v>
          </cell>
          <cell r="EC205">
            <v>3</v>
          </cell>
          <cell r="ED205">
            <v>49</v>
          </cell>
          <cell r="EE205">
            <v>0</v>
          </cell>
          <cell r="EF205">
            <v>0</v>
          </cell>
          <cell r="EG205">
            <v>0</v>
          </cell>
          <cell r="EH205">
            <v>0</v>
          </cell>
          <cell r="EI205">
            <v>0</v>
          </cell>
          <cell r="EJ205">
            <v>0</v>
          </cell>
          <cell r="EK205">
            <v>0</v>
          </cell>
          <cell r="EL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0</v>
          </cell>
          <cell r="EQ205">
            <v>0</v>
          </cell>
          <cell r="ER205">
            <v>0</v>
          </cell>
          <cell r="ES205">
            <v>0</v>
          </cell>
          <cell r="ET205">
            <v>0</v>
          </cell>
          <cell r="EU205">
            <v>0</v>
          </cell>
          <cell r="EV205">
            <v>0</v>
          </cell>
          <cell r="EW205">
            <v>0</v>
          </cell>
          <cell r="EX205">
            <v>0</v>
          </cell>
          <cell r="EY205">
            <v>0</v>
          </cell>
          <cell r="EZ205">
            <v>0</v>
          </cell>
          <cell r="FA205">
            <v>0</v>
          </cell>
          <cell r="FB205">
            <v>0</v>
          </cell>
          <cell r="FC205">
            <v>0</v>
          </cell>
          <cell r="HK205" t="str">
            <v>Z</v>
          </cell>
        </row>
        <row r="206">
          <cell r="B206">
            <v>206</v>
          </cell>
          <cell r="C206" t="str">
            <v>AD12Z</v>
          </cell>
          <cell r="D206" t="str">
            <v>0002019</v>
          </cell>
          <cell r="E206" t="str">
            <v>ｼﾏｻﾞｷｺﾝｸﾘｰﾄｺｳｷﾞｮｳ</v>
          </cell>
          <cell r="F206" t="str">
            <v>島崎コンクリート工業株式会社</v>
          </cell>
          <cell r="G206" t="str">
            <v>ｼﾏｻﾞｷ ｹﾝｲﾁ</v>
          </cell>
          <cell r="H206" t="str">
            <v>島崎  健一</v>
          </cell>
          <cell r="I206" t="str">
            <v>松任市横江町５４５</v>
          </cell>
          <cell r="J206" t="str">
            <v>076-275-5206</v>
          </cell>
          <cell r="K206" t="str">
            <v>076-275-8030</v>
          </cell>
          <cell r="L206">
            <v>81</v>
          </cell>
          <cell r="M206" t="str">
            <v>Ａ</v>
          </cell>
          <cell r="N206" t="str">
            <v>924 - 0011</v>
          </cell>
          <cell r="O206">
            <v>81</v>
          </cell>
          <cell r="P206" t="str">
            <v>Ａ</v>
          </cell>
          <cell r="Q206" t="str">
            <v>924 - 0011</v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 t="str">
            <v>58-04</v>
          </cell>
          <cell r="AG206" t="str">
            <v/>
          </cell>
          <cell r="AH206" t="str">
            <v>Z</v>
          </cell>
          <cell r="AQ206" t="str">
            <v>58-04</v>
          </cell>
          <cell r="DQ206">
            <v>0</v>
          </cell>
          <cell r="HK206" t="str">
            <v>Z</v>
          </cell>
        </row>
        <row r="207">
          <cell r="B207">
            <v>207</v>
          </cell>
          <cell r="C207" t="str">
            <v>AD12Z</v>
          </cell>
          <cell r="D207" t="str">
            <v>0010348</v>
          </cell>
          <cell r="E207" t="str">
            <v>ｼﾝﾘｮｰ</v>
          </cell>
          <cell r="F207" t="str">
            <v>株式会社シンリョー</v>
          </cell>
          <cell r="G207" t="str">
            <v>ｶﾜﾓﾄ ﾃﾂｵ</v>
          </cell>
          <cell r="H207" t="str">
            <v>河本  哲雄</v>
          </cell>
          <cell r="I207" t="str">
            <v>長野市青木島町綱島６２１－７</v>
          </cell>
          <cell r="J207" t="str">
            <v>026-286-2700</v>
          </cell>
          <cell r="K207" t="str">
            <v>026-286-5100</v>
          </cell>
          <cell r="L207">
            <v>71</v>
          </cell>
          <cell r="M207" t="str">
            <v>Ａ</v>
          </cell>
          <cell r="N207" t="str">
            <v>381 - 2206</v>
          </cell>
          <cell r="O207">
            <v>71</v>
          </cell>
          <cell r="P207" t="str">
            <v>Ａ</v>
          </cell>
          <cell r="Q207" t="str">
            <v>381 - 2206</v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58</v>
          </cell>
          <cell r="AG207" t="str">
            <v/>
          </cell>
          <cell r="AH207" t="str">
            <v>Z</v>
          </cell>
          <cell r="AQ207">
            <v>58</v>
          </cell>
          <cell r="DQ207">
            <v>0</v>
          </cell>
          <cell r="HK207" t="str">
            <v>Z</v>
          </cell>
        </row>
        <row r="208">
          <cell r="B208">
            <v>208</v>
          </cell>
          <cell r="C208" t="str">
            <v>AD12Z</v>
          </cell>
          <cell r="D208" t="str">
            <v>0010943</v>
          </cell>
          <cell r="E208" t="str">
            <v>ﾀｸﾏﾊﾝﾖｳｷｶｲﾎｸﾘｸｴｲｷﾞｮｳｼｮ</v>
          </cell>
          <cell r="F208" t="str">
            <v>タクマ汎用機械株式会社</v>
          </cell>
          <cell r="G208" t="str">
            <v>岡田　義孝</v>
          </cell>
          <cell r="H208" t="str">
            <v>岡田　義孝</v>
          </cell>
          <cell r="I208" t="str">
            <v>金沢市広岡２－７－２６　希多川ビル２Ｆ</v>
          </cell>
          <cell r="J208" t="str">
            <v>076-223-4001</v>
          </cell>
          <cell r="K208" t="str">
            <v>076-223-4003</v>
          </cell>
          <cell r="L208" t="str">
            <v>Ａ</v>
          </cell>
          <cell r="M208" t="str">
            <v>920 - 0031</v>
          </cell>
          <cell r="N208" t="str">
            <v>大臣</v>
          </cell>
          <cell r="O208">
            <v>100</v>
          </cell>
          <cell r="P208" t="str">
            <v>Ａ</v>
          </cell>
          <cell r="Q208" t="str">
            <v>920 - 0031</v>
          </cell>
          <cell r="R208" t="str">
            <v>大臣</v>
          </cell>
          <cell r="S208" t="str">
            <v>大臣</v>
          </cell>
          <cell r="T208" t="str">
            <v>00-003277</v>
          </cell>
          <cell r="U208">
            <v>34753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 t="str">
            <v>特定建設業</v>
          </cell>
          <cell r="AG208" t="str">
            <v>一般建設業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 t="str">
            <v>57-06</v>
          </cell>
          <cell r="AR208" t="str">
            <v/>
          </cell>
          <cell r="AS208" t="str">
            <v>Z</v>
          </cell>
          <cell r="DQ208">
            <v>0</v>
          </cell>
          <cell r="HK208" t="str">
            <v>Z</v>
          </cell>
        </row>
        <row r="209">
          <cell r="B209">
            <v>209</v>
          </cell>
          <cell r="C209" t="str">
            <v>AD12Z</v>
          </cell>
          <cell r="D209" t="str">
            <v>0003017</v>
          </cell>
          <cell r="E209" t="str">
            <v>ﾂｼﾞｻｸ</v>
          </cell>
          <cell r="F209" t="str">
            <v>株式会社辻さく</v>
          </cell>
          <cell r="G209" t="str">
            <v>ﾂｼﾞ ｻｸｼﾞﾛｳ</v>
          </cell>
          <cell r="H209" t="str">
            <v>辻  作次郎</v>
          </cell>
          <cell r="I209" t="str">
            <v>金沢市増泉５－１－３０</v>
          </cell>
          <cell r="J209" t="str">
            <v>076-243-7721</v>
          </cell>
          <cell r="K209" t="str">
            <v>076-243-3876</v>
          </cell>
          <cell r="L209" t="str">
            <v>済</v>
          </cell>
          <cell r="M209" t="str">
            <v>済</v>
          </cell>
          <cell r="N209" t="str">
            <v>Ａ</v>
          </cell>
          <cell r="O209">
            <v>100</v>
          </cell>
          <cell r="P209" t="str">
            <v>Ａ</v>
          </cell>
          <cell r="Q209" t="str">
            <v>921 - 8555</v>
          </cell>
          <cell r="R209" t="str">
            <v>知事</v>
          </cell>
          <cell r="S209" t="str">
            <v>般－６</v>
          </cell>
          <cell r="T209">
            <v>2391</v>
          </cell>
          <cell r="U209">
            <v>34773</v>
          </cell>
          <cell r="V209" t="str">
            <v>050</v>
          </cell>
          <cell r="W209" t="str">
            <v>090</v>
          </cell>
          <cell r="X209" t="str">
            <v>110</v>
          </cell>
          <cell r="Y209" t="str">
            <v>260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 t="str">
            <v>とび・土工工事業</v>
          </cell>
          <cell r="AG209" t="str">
            <v>管工事業</v>
          </cell>
          <cell r="AH209" t="str">
            <v>鋼構造物工事業</v>
          </cell>
          <cell r="AI209" t="str">
            <v>水道施設工事業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 t="str">
            <v>57-01</v>
          </cell>
          <cell r="AR209" t="str">
            <v>57-03</v>
          </cell>
          <cell r="AS209" t="str">
            <v>57-06</v>
          </cell>
          <cell r="AT209" t="str">
            <v>57-07</v>
          </cell>
          <cell r="AU209" t="str">
            <v>57-08</v>
          </cell>
          <cell r="AV209" t="str">
            <v/>
          </cell>
          <cell r="AW209" t="str">
            <v>Z</v>
          </cell>
          <cell r="DQ209">
            <v>0</v>
          </cell>
          <cell r="HK209" t="str">
            <v>Z</v>
          </cell>
        </row>
        <row r="210">
          <cell r="B210">
            <v>210</v>
          </cell>
          <cell r="C210" t="str">
            <v>AD12Z</v>
          </cell>
          <cell r="D210" t="str">
            <v>0011943</v>
          </cell>
          <cell r="E210" t="str">
            <v>ﾄｳｷｮｳﾍﾝｱﾂｷ</v>
          </cell>
          <cell r="F210" t="str">
            <v>東京変圧器株式会社</v>
          </cell>
          <cell r="G210" t="str">
            <v>ｽｽﾞｷ　ﾀｶｼ　</v>
          </cell>
          <cell r="H210" t="str">
            <v>鈴木　隆</v>
          </cell>
          <cell r="I210" t="str">
            <v>東京都大田区浦田１－１０－２６</v>
          </cell>
          <cell r="J210" t="str">
            <v>03-3732-6311</v>
          </cell>
          <cell r="K210" t="str">
            <v>03-3735-9136</v>
          </cell>
          <cell r="L210">
            <v>52</v>
          </cell>
          <cell r="M210" t="str">
            <v>Ｂ</v>
          </cell>
          <cell r="N210" t="str">
            <v>144 - 0052</v>
          </cell>
          <cell r="O210">
            <v>52</v>
          </cell>
          <cell r="P210" t="str">
            <v>Ｂ</v>
          </cell>
          <cell r="Q210" t="str">
            <v>144 - 0052</v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52</v>
          </cell>
          <cell r="AG210">
            <v>53</v>
          </cell>
          <cell r="AH210" t="str">
            <v/>
          </cell>
          <cell r="AI210" t="str">
            <v>Z</v>
          </cell>
          <cell r="AQ210">
            <v>52</v>
          </cell>
          <cell r="AR210">
            <v>53</v>
          </cell>
          <cell r="DQ210">
            <v>0</v>
          </cell>
          <cell r="HK210" t="str">
            <v>Z</v>
          </cell>
        </row>
        <row r="211">
          <cell r="B211">
            <v>211</v>
          </cell>
          <cell r="C211" t="str">
            <v>AD12Z</v>
          </cell>
          <cell r="D211" t="str">
            <v>0003040</v>
          </cell>
          <cell r="E211" t="str">
            <v>ﾄｳｻﾞｲｶｶﾞｸｻﾝｷﾞｮｳ</v>
          </cell>
          <cell r="F211" t="str">
            <v>東西化学産業株式会社</v>
          </cell>
          <cell r="G211" t="str">
            <v>ｺｳﾉ　ｼﾝｲﾁﾛｳ</v>
          </cell>
          <cell r="H211" t="str">
            <v>河野　眞一郎</v>
          </cell>
          <cell r="I211" t="str">
            <v>金沢市鱗町５９－１０　松永ビル６Ｆ</v>
          </cell>
          <cell r="J211" t="str">
            <v>076-261-2747</v>
          </cell>
          <cell r="K211" t="str">
            <v>076-261-2753</v>
          </cell>
          <cell r="L211">
            <v>100</v>
          </cell>
          <cell r="M211" t="str">
            <v>Ａ</v>
          </cell>
          <cell r="N211" t="str">
            <v>920 - 0971</v>
          </cell>
          <cell r="O211">
            <v>100</v>
          </cell>
          <cell r="P211" t="str">
            <v>Ａ</v>
          </cell>
          <cell r="Q211" t="str">
            <v>920 - 0971</v>
          </cell>
          <cell r="R211" t="str">
            <v>大臣</v>
          </cell>
          <cell r="S211" t="str">
            <v/>
          </cell>
          <cell r="T211">
            <v>11579</v>
          </cell>
          <cell r="U211">
            <v>34726</v>
          </cell>
          <cell r="V211" t="str">
            <v>200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 t="str">
            <v>機械器具設置工事業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 t="str">
            <v>57-06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 t="str">
            <v/>
          </cell>
          <cell r="AZ211" t="str">
            <v>Z</v>
          </cell>
          <cell r="DQ211">
            <v>0</v>
          </cell>
          <cell r="HK211" t="str">
            <v>Z</v>
          </cell>
        </row>
        <row r="212">
          <cell r="B212">
            <v>212</v>
          </cell>
          <cell r="C212" t="str">
            <v>AD12Z</v>
          </cell>
          <cell r="D212" t="str">
            <v>0011254</v>
          </cell>
          <cell r="E212" t="str">
            <v>ﾄｳﾖｳｽﾌﾟﾘﾝｸﾗｰ</v>
          </cell>
          <cell r="F212" t="str">
            <v>東洋スプリンクラー株式会社</v>
          </cell>
          <cell r="G212" t="str">
            <v>ﾎﾘｳﾁ　ﾉﾌﾞﾋﾃﾞ</v>
          </cell>
          <cell r="H212" t="str">
            <v>堀内　宣秀</v>
          </cell>
          <cell r="I212" t="str">
            <v>東京都中央区日本橋小網町３－１８</v>
          </cell>
          <cell r="J212" t="str">
            <v>03-3662-6131</v>
          </cell>
          <cell r="K212" t="str">
            <v>03-3661-6233</v>
          </cell>
          <cell r="L212" t="str">
            <v>toyosp@mint.ocn.ne.jp</v>
          </cell>
          <cell r="M212">
            <v>100</v>
          </cell>
          <cell r="N212" t="str">
            <v>Ａ</v>
          </cell>
          <cell r="O212">
            <v>100</v>
          </cell>
          <cell r="P212" t="str">
            <v>Ａ</v>
          </cell>
          <cell r="Q212" t="str">
            <v>103 - 0016</v>
          </cell>
          <cell r="R212" t="str">
            <v>大臣</v>
          </cell>
          <cell r="S212" t="str">
            <v>特　６</v>
          </cell>
          <cell r="T212">
            <v>3031</v>
          </cell>
          <cell r="U212">
            <v>34736</v>
          </cell>
          <cell r="V212" t="str">
            <v>010</v>
          </cell>
          <cell r="W212" t="str">
            <v>090</v>
          </cell>
          <cell r="X212" t="str">
            <v>260</v>
          </cell>
          <cell r="Y212" t="str">
            <v>080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 t="str">
            <v>土木工事業</v>
          </cell>
          <cell r="AG212" t="str">
            <v>管工事業</v>
          </cell>
          <cell r="AH212" t="str">
            <v>水道施設業</v>
          </cell>
          <cell r="AI212" t="str">
            <v>電気工事業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58</v>
          </cell>
          <cell r="AR212">
            <v>0</v>
          </cell>
          <cell r="AS212">
            <v>18289</v>
          </cell>
          <cell r="AT212">
            <v>21049</v>
          </cell>
          <cell r="AU212" t="str">
            <v>札幌支店</v>
          </cell>
          <cell r="AV212" t="str">
            <v>営業部　課長</v>
          </cell>
          <cell r="AW212" t="str">
            <v>河村　光</v>
          </cell>
          <cell r="AX212">
            <v>18289</v>
          </cell>
          <cell r="AY212">
            <v>21049</v>
          </cell>
          <cell r="AZ212" t="str">
            <v>札幌支店</v>
          </cell>
          <cell r="BA212" t="str">
            <v>札幌市中央区南１条西９丁目１－２</v>
          </cell>
          <cell r="BB212" t="str">
            <v>011-221-0291</v>
          </cell>
          <cell r="BC212" t="str">
            <v>011-261-4482</v>
          </cell>
          <cell r="BD212" t="str">
            <v>長野支店</v>
          </cell>
          <cell r="BE212" t="str">
            <v>長野市稲葉母袋沖６２２－１</v>
          </cell>
          <cell r="BF212" t="str">
            <v>026-222-2271</v>
          </cell>
          <cell r="BG212" t="str">
            <v>026-222-2273</v>
          </cell>
          <cell r="BH212" t="str">
            <v>西日本営業所</v>
          </cell>
          <cell r="BI212" t="str">
            <v>尼崎市道意町７－１－３</v>
          </cell>
          <cell r="BJ212" t="str">
            <v>06-6414-1681</v>
          </cell>
          <cell r="BK212" t="str">
            <v>06-6414-1682</v>
          </cell>
          <cell r="BL212">
            <v>1</v>
          </cell>
          <cell r="BM212">
            <v>1615000</v>
          </cell>
          <cell r="BN212">
            <v>63</v>
          </cell>
          <cell r="BO212">
            <v>160600</v>
          </cell>
          <cell r="BP212">
            <v>609734</v>
          </cell>
          <cell r="BQ212">
            <v>1300</v>
          </cell>
          <cell r="BR212" t="str">
            <v>小池物産㈱</v>
          </cell>
          <cell r="BS212">
            <v>3.4</v>
          </cell>
          <cell r="BT212" t="str">
            <v>日東鋼管㈱</v>
          </cell>
          <cell r="BU212">
            <v>1.9</v>
          </cell>
          <cell r="BV212" t="str">
            <v>福泉㈱</v>
          </cell>
          <cell r="BW212">
            <v>1.3</v>
          </cell>
          <cell r="BX212" t="str">
            <v>長谷川体育施設㈱</v>
          </cell>
          <cell r="BY212">
            <v>1.3</v>
          </cell>
          <cell r="BZ212" t="str">
            <v>あきる野市</v>
          </cell>
          <cell r="CA212" t="str">
            <v>秋留台地区畑地かん水施設整備・井戸掘削工事</v>
          </cell>
          <cell r="CB212" t="str">
            <v>H10.11</v>
          </cell>
          <cell r="CC212" t="str">
            <v>H11.3</v>
          </cell>
          <cell r="CD212">
            <v>45020</v>
          </cell>
          <cell r="CE212" t="str">
            <v>東海建設㈱</v>
          </cell>
          <cell r="CF212" t="str">
            <v>第三京浜都筑I.C融雪装置設置に伴う土木工事</v>
          </cell>
          <cell r="CG212" t="str">
            <v>H11.1</v>
          </cell>
          <cell r="CH212" t="str">
            <v>H11.3</v>
          </cell>
          <cell r="CI212">
            <v>41000</v>
          </cell>
          <cell r="CJ212" t="str">
            <v>中本造林㈱</v>
          </cell>
          <cell r="CK212" t="str">
            <v>吉和村クヴェーレ吉和　スノーエース布設工事</v>
          </cell>
          <cell r="CL212" t="str">
            <v>H10.9</v>
          </cell>
          <cell r="CM212" t="str">
            <v>H10.10</v>
          </cell>
          <cell r="CN212">
            <v>40000</v>
          </cell>
          <cell r="CO212" t="str">
            <v>宮下建設工業㈱</v>
          </cell>
          <cell r="CP212" t="str">
            <v>平成１０年度　県営中山間総合設備事業　南向地区天白原工区畑地かんがい工事</v>
          </cell>
          <cell r="CQ212" t="str">
            <v>H10.10</v>
          </cell>
          <cell r="CR212" t="str">
            <v>H11.3</v>
          </cell>
          <cell r="CS212">
            <v>38700</v>
          </cell>
          <cell r="CT212" t="str">
            <v>長谷川体育施設㈱</v>
          </cell>
          <cell r="CU212" t="str">
            <v>盛岡南公園球技場散水施設工事</v>
          </cell>
          <cell r="CV212" t="str">
            <v>H10.1</v>
          </cell>
          <cell r="CW212" t="str">
            <v>H10.9</v>
          </cell>
          <cell r="CX212">
            <v>33000</v>
          </cell>
          <cell r="CY212" t="str">
            <v>日本道路㈱</v>
          </cell>
          <cell r="CZ212" t="str">
            <v>日清紡スプリンクラー散水施設工事</v>
          </cell>
          <cell r="DA212" t="str">
            <v>H10.4</v>
          </cell>
          <cell r="DB212" t="str">
            <v>H10.10</v>
          </cell>
          <cell r="DC212">
            <v>32000</v>
          </cell>
          <cell r="DD212" t="str">
            <v>東京都足立区梅島３－１２－１４</v>
          </cell>
          <cell r="DE212" t="str">
            <v>S32.8</v>
          </cell>
          <cell r="DF212" t="str">
            <v>日本長期信用銀行</v>
          </cell>
          <cell r="DG212" t="str">
            <v>S48.4</v>
          </cell>
          <cell r="DH212" t="str">
            <v>栃木県塩屋郡喜連川工業団地古河総合設備内</v>
          </cell>
          <cell r="DI212" t="str">
            <v>倉庫試・験場</v>
          </cell>
          <cell r="DJ212">
            <v>1956.3</v>
          </cell>
          <cell r="DK212">
            <v>122.72</v>
          </cell>
          <cell r="DL212">
            <v>3</v>
          </cell>
          <cell r="DM212">
            <v>13</v>
          </cell>
          <cell r="DN212">
            <v>6</v>
          </cell>
          <cell r="DO212">
            <v>20</v>
          </cell>
          <cell r="DP212" t="str">
            <v>第一勧銀銀行</v>
          </cell>
          <cell r="DQ212" t="str">
            <v>S32.8</v>
          </cell>
          <cell r="DR212" t="str">
            <v>日本長期信用銀行</v>
          </cell>
          <cell r="DS212" t="str">
            <v>S48.4</v>
          </cell>
          <cell r="DT212" t="str">
            <v>農林中央金庫</v>
          </cell>
          <cell r="DU212" t="str">
            <v>S48.4</v>
          </cell>
          <cell r="DV212">
            <v>0</v>
          </cell>
          <cell r="DW212">
            <v>0</v>
          </cell>
          <cell r="DX212">
            <v>2</v>
          </cell>
          <cell r="DY212">
            <v>5</v>
          </cell>
          <cell r="DZ212">
            <v>3</v>
          </cell>
          <cell r="EA212">
            <v>13</v>
          </cell>
          <cell r="EB212">
            <v>6</v>
          </cell>
          <cell r="EC212">
            <v>20</v>
          </cell>
          <cell r="ED212">
            <v>38</v>
          </cell>
          <cell r="EE212">
            <v>0</v>
          </cell>
          <cell r="EF212">
            <v>0</v>
          </cell>
          <cell r="EG212">
            <v>0</v>
          </cell>
          <cell r="EH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0</v>
          </cell>
          <cell r="EM212">
            <v>0</v>
          </cell>
          <cell r="EN212">
            <v>0</v>
          </cell>
          <cell r="EO212">
            <v>0</v>
          </cell>
          <cell r="EP212">
            <v>0</v>
          </cell>
          <cell r="EQ212">
            <v>5</v>
          </cell>
          <cell r="ER212">
            <v>0</v>
          </cell>
          <cell r="ES212">
            <v>3</v>
          </cell>
          <cell r="ET212">
            <v>0</v>
          </cell>
          <cell r="EU212">
            <v>7</v>
          </cell>
          <cell r="EV212">
            <v>0</v>
          </cell>
          <cell r="EW212">
            <v>0</v>
          </cell>
          <cell r="EX212">
            <v>0</v>
          </cell>
          <cell r="EY212">
            <v>0</v>
          </cell>
          <cell r="EZ212">
            <v>0</v>
          </cell>
          <cell r="FA212">
            <v>0</v>
          </cell>
          <cell r="FB212" t="str">
            <v>Z</v>
          </cell>
          <cell r="HK212" t="str">
            <v>Z</v>
          </cell>
        </row>
        <row r="213">
          <cell r="B213">
            <v>213</v>
          </cell>
          <cell r="C213" t="str">
            <v>AD12Z</v>
          </cell>
          <cell r="D213" t="str">
            <v>0003034</v>
          </cell>
          <cell r="E213" t="str">
            <v>ﾄﾊﾞｼｽﾃﾑ</v>
          </cell>
          <cell r="F213" t="str">
            <v>鳥羽システム株式会社</v>
          </cell>
          <cell r="G213" t="str">
            <v>ﾌｼﾞﾀ ﾄｼｵ</v>
          </cell>
          <cell r="H213" t="str">
            <v>藤田　敏雄</v>
          </cell>
          <cell r="I213" t="str">
            <v>金沢市諸江町中町４１８－４</v>
          </cell>
          <cell r="J213" t="str">
            <v>076-237-5345</v>
          </cell>
          <cell r="K213" t="str">
            <v>076-237-1782</v>
          </cell>
          <cell r="L213">
            <v>81</v>
          </cell>
          <cell r="M213" t="str">
            <v>Ａ</v>
          </cell>
          <cell r="N213" t="str">
            <v>920 - 0014</v>
          </cell>
          <cell r="O213">
            <v>81</v>
          </cell>
          <cell r="P213" t="str">
            <v>Ａ</v>
          </cell>
          <cell r="Q213" t="str">
            <v>920 - 0014</v>
          </cell>
          <cell r="R213" t="str">
            <v>大臣</v>
          </cell>
          <cell r="S213" t="str">
            <v>般－８</v>
          </cell>
          <cell r="T213">
            <v>14292</v>
          </cell>
          <cell r="U213">
            <v>35515</v>
          </cell>
          <cell r="V213" t="str">
            <v>080</v>
          </cell>
          <cell r="W213" t="str">
            <v>090</v>
          </cell>
          <cell r="X213" t="str">
            <v>220</v>
          </cell>
          <cell r="Y213" t="str">
            <v>270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 t="str">
            <v>電気工事業</v>
          </cell>
          <cell r="AG213" t="str">
            <v>管工事業</v>
          </cell>
          <cell r="AH213" t="str">
            <v>電気通信工業</v>
          </cell>
          <cell r="AI213" t="str">
            <v>消防施設工事業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 t="str">
            <v>13-09</v>
          </cell>
          <cell r="AR213" t="str">
            <v>57</v>
          </cell>
          <cell r="AS213" t="str">
            <v/>
          </cell>
          <cell r="AT213" t="str">
            <v>Z</v>
          </cell>
          <cell r="DQ213">
            <v>0</v>
          </cell>
          <cell r="HK213" t="str">
            <v>Z</v>
          </cell>
        </row>
        <row r="214">
          <cell r="B214">
            <v>214</v>
          </cell>
          <cell r="C214" t="str">
            <v>AD12Z</v>
          </cell>
          <cell r="D214" t="str">
            <v>0003032</v>
          </cell>
          <cell r="E214" t="str">
            <v>ﾄﾓｴｼｮｳｶｲ</v>
          </cell>
          <cell r="F214" t="str">
            <v>株式会社巴商会</v>
          </cell>
          <cell r="G214" t="str">
            <v>ﾜﾀﾍﾞ　ｶｽﾞｼ</v>
          </cell>
          <cell r="H214" t="str">
            <v>渡部　和嗣</v>
          </cell>
          <cell r="I214" t="str">
            <v>金沢市芳斉２－５－３５</v>
          </cell>
          <cell r="J214" t="str">
            <v>076-262-4381</v>
          </cell>
          <cell r="K214" t="str">
            <v>076-263-7871</v>
          </cell>
          <cell r="L214" t="str">
            <v>済</v>
          </cell>
          <cell r="M214" t="str">
            <v>済</v>
          </cell>
          <cell r="N214" t="str">
            <v>9000s</v>
          </cell>
          <cell r="O214">
            <v>100</v>
          </cell>
          <cell r="P214" t="str">
            <v>Ａ</v>
          </cell>
          <cell r="Q214" t="str">
            <v>920 - 0862</v>
          </cell>
          <cell r="R214" t="str">
            <v>大臣</v>
          </cell>
          <cell r="S214" t="str">
            <v>般－７</v>
          </cell>
          <cell r="T214">
            <v>5676</v>
          </cell>
          <cell r="U214">
            <v>35032</v>
          </cell>
          <cell r="V214" t="str">
            <v>090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 t="str">
            <v>管工事業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 t="str">
            <v>57-06</v>
          </cell>
          <cell r="AR214" t="str">
            <v>Z</v>
          </cell>
          <cell r="AS214" t="str">
            <v/>
          </cell>
          <cell r="AT214" t="str">
            <v>Z</v>
          </cell>
          <cell r="DQ214">
            <v>0</v>
          </cell>
          <cell r="HK214" t="str">
            <v>Z</v>
          </cell>
        </row>
        <row r="215">
          <cell r="B215">
            <v>215</v>
          </cell>
          <cell r="C215" t="str">
            <v>AD12Z</v>
          </cell>
          <cell r="D215" t="str">
            <v>0010248</v>
          </cell>
          <cell r="E215" t="str">
            <v>ﾅｶﾊｼｼｮｳｼﾞ</v>
          </cell>
          <cell r="F215" t="str">
            <v>ナカハシ商事株式会社</v>
          </cell>
          <cell r="G215" t="str">
            <v>ﾅｶﾊｼ　ﾋﾃﾞｵ</v>
          </cell>
          <cell r="H215" t="str">
            <v>中橋　秀夫</v>
          </cell>
          <cell r="I215" t="str">
            <v>金沢市入江２－３４６</v>
          </cell>
          <cell r="J215" t="str">
            <v>076-291-6511</v>
          </cell>
          <cell r="K215" t="str">
            <v>076-291-8081</v>
          </cell>
          <cell r="L215" t="str">
            <v>済</v>
          </cell>
          <cell r="M215" t="str">
            <v>済</v>
          </cell>
          <cell r="N215" t="str">
            <v>Ａ</v>
          </cell>
          <cell r="O215">
            <v>100</v>
          </cell>
          <cell r="P215" t="str">
            <v>Ａ</v>
          </cell>
          <cell r="Q215" t="str">
            <v>921 - 8011</v>
          </cell>
          <cell r="R215">
            <v>35741</v>
          </cell>
          <cell r="S215" t="str">
            <v>般－９</v>
          </cell>
          <cell r="T215">
            <v>12741</v>
          </cell>
          <cell r="U215">
            <v>35741</v>
          </cell>
          <cell r="V215" t="str">
            <v>090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 t="str">
            <v>管工事業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 t="str">
            <v>57-03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 t="str">
            <v/>
          </cell>
          <cell r="AY215" t="str">
            <v>Z</v>
          </cell>
          <cell r="DQ215">
            <v>0</v>
          </cell>
          <cell r="HK215" t="str">
            <v>Z</v>
          </cell>
        </row>
        <row r="216">
          <cell r="B216">
            <v>216</v>
          </cell>
          <cell r="C216" t="str">
            <v>AD12Z</v>
          </cell>
          <cell r="D216" t="str">
            <v>0004120</v>
          </cell>
          <cell r="E216" t="str">
            <v>ﾆﾁﾍﾞｲｺﾞﾑ</v>
          </cell>
          <cell r="F216" t="str">
            <v>日米ゴム株式会社</v>
          </cell>
          <cell r="G216" t="str">
            <v>ｲﾁﾏﾙ ｼｹﾞｵ</v>
          </cell>
          <cell r="H216" t="str">
            <v>石丸  茂夫</v>
          </cell>
          <cell r="I216" t="str">
            <v>福岡県久留米市京町５－１９６</v>
          </cell>
          <cell r="J216" t="str">
            <v>0942-33-3195</v>
          </cell>
          <cell r="K216" t="str">
            <v>0942-33-3198</v>
          </cell>
          <cell r="L216" t="str">
            <v>nitibei@joho-fukuoka-or.jp</v>
          </cell>
          <cell r="M216" t="str">
            <v>9000s</v>
          </cell>
          <cell r="N216" t="str">
            <v>9000s</v>
          </cell>
          <cell r="O216">
            <v>62</v>
          </cell>
          <cell r="P216" t="str">
            <v>Ａ</v>
          </cell>
          <cell r="Q216" t="str">
            <v>830 - 0028</v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17449</v>
          </cell>
          <cell r="AG216">
            <v>1</v>
          </cell>
          <cell r="AH216">
            <v>1361552</v>
          </cell>
          <cell r="AI216">
            <v>15334</v>
          </cell>
          <cell r="AJ216">
            <v>22000</v>
          </cell>
          <cell r="AK216">
            <v>0</v>
          </cell>
          <cell r="AL216">
            <v>0</v>
          </cell>
          <cell r="AM216" t="str">
            <v>㈱ブリヂストン</v>
          </cell>
          <cell r="AN216">
            <v>30.6</v>
          </cell>
          <cell r="AO216" t="str">
            <v>㈱スターコーポレーション</v>
          </cell>
          <cell r="AP216">
            <v>13.1</v>
          </cell>
          <cell r="AQ216" t="str">
            <v>58-06</v>
          </cell>
          <cell r="AR216">
            <v>19</v>
          </cell>
          <cell r="AS216" t="str">
            <v>丸栄日　㈱</v>
          </cell>
          <cell r="AT216">
            <v>2.5</v>
          </cell>
          <cell r="AU216">
            <v>0</v>
          </cell>
          <cell r="AV216" t="str">
            <v>取締役副社長</v>
          </cell>
          <cell r="AW216" t="str">
            <v>安部　徳博</v>
          </cell>
          <cell r="AX216">
            <v>19199</v>
          </cell>
          <cell r="AY216">
            <v>17449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1</v>
          </cell>
          <cell r="BM216">
            <v>1361552</v>
          </cell>
          <cell r="BN216">
            <v>15334</v>
          </cell>
          <cell r="BO216">
            <v>22000</v>
          </cell>
          <cell r="BP216">
            <v>0</v>
          </cell>
          <cell r="BQ216">
            <v>0</v>
          </cell>
          <cell r="BR216" t="str">
            <v>㈱ブリヂストン</v>
          </cell>
          <cell r="BS216">
            <v>30.6</v>
          </cell>
          <cell r="BT216" t="str">
            <v>㈱スターコーポレーション</v>
          </cell>
          <cell r="BU216">
            <v>13.1</v>
          </cell>
          <cell r="BV216" t="str">
            <v>ＪＲ貨物外ＪＲグループ</v>
          </cell>
          <cell r="BW216">
            <v>4.5999999999999996</v>
          </cell>
          <cell r="BX216" t="str">
            <v>丸栄日　㈱</v>
          </cell>
          <cell r="BY216">
            <v>2.5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 t="str">
            <v>Z</v>
          </cell>
          <cell r="CY216" t="str">
            <v>福岡銀行　久留米支店</v>
          </cell>
          <cell r="CZ216" t="str">
            <v/>
          </cell>
          <cell r="DA216" t="str">
            <v>大和銀行　久留米支店</v>
          </cell>
          <cell r="DB216" t="str">
            <v>　邦銀行　久留米支店</v>
          </cell>
          <cell r="DC216" t="str">
            <v>中小公庫　福岡支店</v>
          </cell>
          <cell r="DD216">
            <v>4</v>
          </cell>
          <cell r="DE216">
            <v>5</v>
          </cell>
          <cell r="DF216">
            <v>0</v>
          </cell>
          <cell r="DG216">
            <v>1</v>
          </cell>
          <cell r="DH216">
            <v>5</v>
          </cell>
          <cell r="DI216">
            <v>5</v>
          </cell>
          <cell r="DJ216">
            <v>50</v>
          </cell>
          <cell r="DK216">
            <v>0</v>
          </cell>
          <cell r="DL216">
            <v>0</v>
          </cell>
          <cell r="DM216">
            <v>0</v>
          </cell>
          <cell r="DN216">
            <v>0</v>
          </cell>
          <cell r="DO216">
            <v>0</v>
          </cell>
          <cell r="DP216" t="str">
            <v>福岡銀行　久留米支店</v>
          </cell>
          <cell r="DQ216">
            <v>0</v>
          </cell>
          <cell r="DR216" t="str">
            <v>大和銀行　久留米支店</v>
          </cell>
          <cell r="DS216">
            <v>0</v>
          </cell>
          <cell r="DT216" t="str">
            <v>　邦銀行　久留米支店</v>
          </cell>
          <cell r="DU216">
            <v>0</v>
          </cell>
          <cell r="DV216" t="str">
            <v>中小公庫　福岡支店</v>
          </cell>
          <cell r="DW216">
            <v>0</v>
          </cell>
          <cell r="DX216">
            <v>4</v>
          </cell>
          <cell r="DY216">
            <v>5</v>
          </cell>
          <cell r="DZ216">
            <v>0</v>
          </cell>
          <cell r="EA216">
            <v>1</v>
          </cell>
          <cell r="EB216">
            <v>5</v>
          </cell>
          <cell r="EC216">
            <v>5</v>
          </cell>
          <cell r="ED216">
            <v>50</v>
          </cell>
          <cell r="EE216">
            <v>0</v>
          </cell>
          <cell r="EF216">
            <v>0</v>
          </cell>
          <cell r="EG216">
            <v>0</v>
          </cell>
          <cell r="EH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0</v>
          </cell>
          <cell r="EQ216">
            <v>0</v>
          </cell>
          <cell r="ER216">
            <v>0</v>
          </cell>
          <cell r="ES216">
            <v>0</v>
          </cell>
          <cell r="ET216">
            <v>0</v>
          </cell>
          <cell r="EU216">
            <v>0</v>
          </cell>
          <cell r="EV216">
            <v>0</v>
          </cell>
          <cell r="EW216">
            <v>0</v>
          </cell>
          <cell r="EX216">
            <v>0</v>
          </cell>
          <cell r="EY216">
            <v>0</v>
          </cell>
          <cell r="EZ216">
            <v>0</v>
          </cell>
          <cell r="FA216">
            <v>0</v>
          </cell>
          <cell r="FB216">
            <v>0</v>
          </cell>
          <cell r="FC216">
            <v>0</v>
          </cell>
          <cell r="HK216" t="str">
            <v>Z</v>
          </cell>
        </row>
        <row r="217">
          <cell r="B217">
            <v>217</v>
          </cell>
          <cell r="C217" t="str">
            <v>AD12Z</v>
          </cell>
          <cell r="D217" t="str">
            <v>0005003</v>
          </cell>
          <cell r="E217" t="str">
            <v>ﾋｷﾀﾞｻﾝｷﾞｮｳ</v>
          </cell>
          <cell r="F217" t="str">
            <v>疋田産業株式会社</v>
          </cell>
          <cell r="G217" t="str">
            <v>ﾋｷﾀﾞ ｼｮｳｲﾁ</v>
          </cell>
          <cell r="H217" t="str">
            <v>疋田  正一</v>
          </cell>
          <cell r="I217" t="str">
            <v>金沢市若宮町ホ－３６</v>
          </cell>
          <cell r="J217" t="str">
            <v>076-233-1111</v>
          </cell>
          <cell r="K217" t="str">
            <v>076-221-1745</v>
          </cell>
          <cell r="L217" t="str">
            <v>済</v>
          </cell>
          <cell r="M217" t="str">
            <v>済</v>
          </cell>
          <cell r="N217" t="str">
            <v>Ａ</v>
          </cell>
          <cell r="O217">
            <v>81</v>
          </cell>
          <cell r="P217" t="str">
            <v>Ａ</v>
          </cell>
          <cell r="Q217" t="str">
            <v>920 - 0053</v>
          </cell>
          <cell r="R217" t="str">
            <v>大臣</v>
          </cell>
          <cell r="S217" t="str">
            <v>般－８　１０</v>
          </cell>
          <cell r="T217">
            <v>13316</v>
          </cell>
          <cell r="U217" t="str">
            <v>平成8年5月27日　平成11年2月22日</v>
          </cell>
          <cell r="V217" t="str">
            <v>200</v>
          </cell>
          <cell r="W217" t="str">
            <v>090</v>
          </cell>
          <cell r="X217" t="str">
            <v>010</v>
          </cell>
          <cell r="Y217" t="str">
            <v>020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 t="str">
            <v>機械器具設置工事業</v>
          </cell>
          <cell r="AG217" t="str">
            <v>管工事業</v>
          </cell>
          <cell r="AH217" t="str">
            <v>土木工事業</v>
          </cell>
          <cell r="AI217" t="str">
            <v>建築工事業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 t="str">
            <v>57-02</v>
          </cell>
          <cell r="AR217">
            <v>0</v>
          </cell>
          <cell r="AS217">
            <v>0</v>
          </cell>
          <cell r="AT217" t="str">
            <v/>
          </cell>
          <cell r="AU217" t="str">
            <v>Z</v>
          </cell>
          <cell r="DQ217">
            <v>0</v>
          </cell>
          <cell r="HK217" t="str">
            <v>Z</v>
          </cell>
        </row>
        <row r="218">
          <cell r="B218">
            <v>218</v>
          </cell>
          <cell r="C218" t="str">
            <v>AD12Z</v>
          </cell>
          <cell r="D218" t="str">
            <v>0005047</v>
          </cell>
          <cell r="E218" t="str">
            <v>ﾎｸﾘｸｶﾞｽ</v>
          </cell>
          <cell r="F218" t="str">
            <v>株式会社北陸ガス</v>
          </cell>
          <cell r="G218" t="str">
            <v>ﾌｸﾀﾞ　ﾖｼﾅｵ</v>
          </cell>
          <cell r="H218" t="str">
            <v>福田　嘉尚</v>
          </cell>
          <cell r="I218" t="str">
            <v>松任市四ツ屋町１０６１－１</v>
          </cell>
          <cell r="J218" t="str">
            <v>076-277-2630</v>
          </cell>
          <cell r="K218">
            <v>71</v>
          </cell>
          <cell r="L218" t="str">
            <v>Ａ</v>
          </cell>
          <cell r="M218" t="str">
            <v>924 - 0852</v>
          </cell>
          <cell r="N218" t="str">
            <v/>
          </cell>
          <cell r="O218">
            <v>71</v>
          </cell>
          <cell r="P218" t="str">
            <v>Ａ</v>
          </cell>
          <cell r="Q218" t="str">
            <v>924 - 0852</v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 t="str">
            <v>13-01</v>
          </cell>
          <cell r="AG218" t="str">
            <v/>
          </cell>
          <cell r="AH218" t="str">
            <v>Z</v>
          </cell>
          <cell r="AQ218" t="str">
            <v>13-01</v>
          </cell>
          <cell r="DQ218">
            <v>0</v>
          </cell>
          <cell r="HK218" t="str">
            <v>Z</v>
          </cell>
        </row>
        <row r="219">
          <cell r="B219">
            <v>219</v>
          </cell>
          <cell r="C219" t="str">
            <v>AD12Z</v>
          </cell>
          <cell r="D219" t="str">
            <v>0006001</v>
          </cell>
          <cell r="E219" t="str">
            <v>ﾏﾂﾑﾗﾌﾞｯｻﾝ</v>
          </cell>
          <cell r="F219" t="str">
            <v>松村物産株式会社</v>
          </cell>
          <cell r="G219" t="str">
            <v>ﾏﾂﾑﾗ　ｼｭﾝｲﾁ</v>
          </cell>
          <cell r="H219" t="str">
            <v>松村　俊一</v>
          </cell>
          <cell r="I219" t="str">
            <v>金沢市広岡町２－１－２７</v>
          </cell>
          <cell r="J219" t="str">
            <v>076-263-6403</v>
          </cell>
          <cell r="K219" t="str">
            <v>済</v>
          </cell>
          <cell r="L219">
            <v>71</v>
          </cell>
          <cell r="M219" t="str">
            <v>済</v>
          </cell>
          <cell r="N219" t="str">
            <v>920 - 0031</v>
          </cell>
          <cell r="O219">
            <v>71</v>
          </cell>
          <cell r="P219" t="str">
            <v>Ａ</v>
          </cell>
          <cell r="Q219" t="str">
            <v>920 - 0031</v>
          </cell>
          <cell r="R219" t="str">
            <v>大臣</v>
          </cell>
          <cell r="S219" t="str">
            <v>特９</v>
          </cell>
          <cell r="T219">
            <v>11349</v>
          </cell>
          <cell r="U219" t="str">
            <v>平成9年4月25日　平成9年6月28日　平成11年1月19</v>
          </cell>
          <cell r="V219" t="str">
            <v>080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 t="str">
            <v>電気工事　他２０業種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 t="str">
            <v>57-05</v>
          </cell>
          <cell r="AR219">
            <v>0</v>
          </cell>
          <cell r="AS219">
            <v>0</v>
          </cell>
          <cell r="AT219" t="str">
            <v/>
          </cell>
          <cell r="AU219" t="str">
            <v>Z</v>
          </cell>
          <cell r="DQ219">
            <v>0</v>
          </cell>
          <cell r="HK219" t="str">
            <v>Z</v>
          </cell>
        </row>
        <row r="220">
          <cell r="B220">
            <v>220</v>
          </cell>
          <cell r="C220" t="str">
            <v>AD12Z</v>
          </cell>
          <cell r="D220" t="str">
            <v>0012185</v>
          </cell>
          <cell r="E220" t="str">
            <v>ﾘﾝｶｲｵｰﾄｻｰﾋﾞｽ</v>
          </cell>
          <cell r="F220" t="str">
            <v>株式会社臨海オートサービス</v>
          </cell>
          <cell r="G220" t="str">
            <v>ﾊﾀﾅｶ　ﾋﾛｼ</v>
          </cell>
          <cell r="H220" t="str">
            <v>畠中　寛</v>
          </cell>
          <cell r="I220" t="str">
            <v>名古屋市南区滝春町１２－３</v>
          </cell>
          <cell r="J220" t="str">
            <v>052-613-3899</v>
          </cell>
          <cell r="K220" t="str">
            <v>052-613-3344</v>
          </cell>
          <cell r="L220">
            <v>61</v>
          </cell>
          <cell r="M220" t="str">
            <v>Ｂ</v>
          </cell>
          <cell r="N220" t="str">
            <v>457 - 0819</v>
          </cell>
          <cell r="O220">
            <v>61</v>
          </cell>
          <cell r="P220" t="str">
            <v>Ｂ</v>
          </cell>
          <cell r="Q220" t="str">
            <v>457 - 0819</v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 t="str">
            <v>58-06</v>
          </cell>
          <cell r="AG220">
            <v>19</v>
          </cell>
          <cell r="AH220" t="str">
            <v/>
          </cell>
          <cell r="AI220" t="str">
            <v>Z</v>
          </cell>
          <cell r="AQ220" t="str">
            <v>58-06</v>
          </cell>
          <cell r="AR220">
            <v>19</v>
          </cell>
          <cell r="DQ220">
            <v>0</v>
          </cell>
          <cell r="HK220" t="str">
            <v>Z</v>
          </cell>
        </row>
        <row r="221">
          <cell r="B221">
            <v>221</v>
          </cell>
          <cell r="C221" t="str">
            <v>AD12G</v>
          </cell>
          <cell r="D221" t="str">
            <v>0000082</v>
          </cell>
          <cell r="E221" t="str">
            <v>ｱﾑｽﾞ</v>
          </cell>
          <cell r="F221" t="str">
            <v>アムズ株式会社</v>
          </cell>
          <cell r="G221" t="str">
            <v>ﾀﾆｸﾞﾁ ﾄｼ</v>
          </cell>
          <cell r="H221" t="str">
            <v>谷口  敏</v>
          </cell>
          <cell r="I221" t="str">
            <v>金沢市西泉３－９２</v>
          </cell>
          <cell r="J221" t="str">
            <v>076-241-6181</v>
          </cell>
          <cell r="K221" t="str">
            <v>076-242-9759</v>
          </cell>
          <cell r="L221" t="str">
            <v>済</v>
          </cell>
          <cell r="M221" t="str">
            <v>済</v>
          </cell>
          <cell r="N221" t="str">
            <v>Ａ</v>
          </cell>
          <cell r="O221">
            <v>100</v>
          </cell>
          <cell r="P221" t="str">
            <v>Ａ</v>
          </cell>
          <cell r="Q221" t="str">
            <v>921 - 8043</v>
          </cell>
          <cell r="R221" t="str">
            <v>大臣</v>
          </cell>
          <cell r="S221" t="str">
            <v>特　般－７</v>
          </cell>
          <cell r="T221">
            <v>253</v>
          </cell>
          <cell r="U221">
            <v>35084</v>
          </cell>
          <cell r="V221" t="str">
            <v>010</v>
          </cell>
          <cell r="W221" t="str">
            <v>020</v>
          </cell>
          <cell r="X221" t="str">
            <v>080</v>
          </cell>
          <cell r="Y221" t="str">
            <v>090</v>
          </cell>
          <cell r="Z221" t="str">
            <v>180</v>
          </cell>
          <cell r="AA221" t="str">
            <v>260</v>
          </cell>
          <cell r="AB221" t="str">
            <v>200</v>
          </cell>
          <cell r="AC221" t="str">
            <v>270</v>
          </cell>
          <cell r="AD221" t="str">
            <v>280</v>
          </cell>
          <cell r="AE221">
            <v>0</v>
          </cell>
          <cell r="AF221" t="str">
            <v>土</v>
          </cell>
          <cell r="AG221" t="str">
            <v>建</v>
          </cell>
          <cell r="AH221" t="str">
            <v>電</v>
          </cell>
          <cell r="AI221" t="str">
            <v>管</v>
          </cell>
          <cell r="AJ221" t="str">
            <v>防</v>
          </cell>
          <cell r="AK221" t="str">
            <v>水</v>
          </cell>
          <cell r="AL221" t="str">
            <v>機</v>
          </cell>
          <cell r="AM221" t="str">
            <v>消</v>
          </cell>
          <cell r="AN221" t="str">
            <v>清</v>
          </cell>
          <cell r="AO221">
            <v>0</v>
          </cell>
          <cell r="AP221">
            <v>0</v>
          </cell>
          <cell r="AQ221" t="str">
            <v>13-07</v>
          </cell>
          <cell r="AR221">
            <v>0</v>
          </cell>
          <cell r="AS221">
            <v>0</v>
          </cell>
          <cell r="AT221" t="str">
            <v/>
          </cell>
          <cell r="AU221" t="str">
            <v>G</v>
          </cell>
          <cell r="DQ221">
            <v>0</v>
          </cell>
          <cell r="HK221" t="str">
            <v>G</v>
          </cell>
        </row>
        <row r="222">
          <cell r="B222">
            <v>222</v>
          </cell>
          <cell r="C222" t="str">
            <v>AD12G</v>
          </cell>
          <cell r="D222" t="str">
            <v>0000022</v>
          </cell>
          <cell r="E222" t="str">
            <v>ｲｸﾞﾁｻｶﾝｺｳｺﾞﾖｳ</v>
          </cell>
          <cell r="F222" t="str">
            <v>井口左官工業</v>
          </cell>
          <cell r="G222" t="str">
            <v>ｲｸﾞﾁ　ﾂﾈｵ</v>
          </cell>
          <cell r="H222" t="str">
            <v>井口　恒夫</v>
          </cell>
          <cell r="I222" t="str">
            <v>金沢市末町１５－６－１１</v>
          </cell>
          <cell r="J222" t="str">
            <v>076-229-1554</v>
          </cell>
          <cell r="K222" t="str">
            <v>076-229-1654</v>
          </cell>
          <cell r="L222" t="str">
            <v>hato@shift.ne.jp</v>
          </cell>
          <cell r="M222" t="str">
            <v>済</v>
          </cell>
          <cell r="N222">
            <v>73</v>
          </cell>
          <cell r="O222">
            <v>73</v>
          </cell>
          <cell r="P222" t="str">
            <v>Ｂ</v>
          </cell>
          <cell r="Q222" t="str">
            <v>920 - 1302</v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 t="str">
            <v>03</v>
          </cell>
          <cell r="AG222" t="str">
            <v/>
          </cell>
          <cell r="AH222" t="str">
            <v>G</v>
          </cell>
          <cell r="AQ222" t="str">
            <v>03</v>
          </cell>
          <cell r="DQ222">
            <v>0</v>
          </cell>
          <cell r="HK222" t="str">
            <v>G</v>
          </cell>
        </row>
        <row r="223">
          <cell r="B223">
            <v>223</v>
          </cell>
          <cell r="C223" t="str">
            <v>AD12G</v>
          </cell>
          <cell r="D223" t="str">
            <v>0010546</v>
          </cell>
          <cell r="E223" t="str">
            <v>ｴｱﾛｺｳｷﾞｮｳ</v>
          </cell>
          <cell r="F223" t="str">
            <v>エアロ工業株式会社</v>
          </cell>
          <cell r="G223" t="str">
            <v>ｽｷﾞﾉ ﾀﾀﾞｼ</v>
          </cell>
          <cell r="H223" t="str">
            <v>杉野  正</v>
          </cell>
          <cell r="I223" t="str">
            <v>富山県高岡市石瀬８３３</v>
          </cell>
          <cell r="J223" t="str">
            <v>0766-25-1788</v>
          </cell>
          <cell r="K223" t="str">
            <v>0766-25-1763</v>
          </cell>
          <cell r="L223" t="str">
            <v>済</v>
          </cell>
          <cell r="M223" t="str">
            <v>済</v>
          </cell>
          <cell r="N223" t="str">
            <v>Ａ</v>
          </cell>
          <cell r="O223">
            <v>100</v>
          </cell>
          <cell r="P223" t="str">
            <v>Ａ</v>
          </cell>
          <cell r="Q223" t="str">
            <v>933 - 0011</v>
          </cell>
          <cell r="R223" t="str">
            <v>大臣</v>
          </cell>
          <cell r="S223" t="str">
            <v>般－７</v>
          </cell>
          <cell r="T223">
            <v>16502</v>
          </cell>
          <cell r="U223">
            <v>35132</v>
          </cell>
          <cell r="V223" t="str">
            <v>090</v>
          </cell>
          <cell r="W223" t="str">
            <v>150</v>
          </cell>
          <cell r="X223" t="str">
            <v>200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 t="str">
            <v>管工事業</v>
          </cell>
          <cell r="AG223" t="str">
            <v>板金工事業</v>
          </cell>
          <cell r="AH223" t="str">
            <v>機械器具設置工事業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 t="str">
            <v>13-03</v>
          </cell>
          <cell r="AR223">
            <v>0</v>
          </cell>
          <cell r="AS223">
            <v>0</v>
          </cell>
          <cell r="AT223" t="str">
            <v/>
          </cell>
          <cell r="AU223" t="str">
            <v>G</v>
          </cell>
          <cell r="DQ223">
            <v>0</v>
          </cell>
          <cell r="HK223" t="str">
            <v>G</v>
          </cell>
        </row>
        <row r="224">
          <cell r="B224">
            <v>224</v>
          </cell>
          <cell r="C224" t="str">
            <v>AD12G</v>
          </cell>
          <cell r="D224" t="str">
            <v>0000064</v>
          </cell>
          <cell r="E224" t="str">
            <v>ｴﾅﾃｯｸｽ</v>
          </cell>
          <cell r="F224" t="str">
            <v>エナテックス株式会社</v>
          </cell>
          <cell r="G224" t="str">
            <v>ｸﾛﾔｽ ｶﾂﾛｳ</v>
          </cell>
          <cell r="H224" t="str">
            <v>黒保  勝郎</v>
          </cell>
          <cell r="I224" t="str">
            <v>金沢市間明町２丁目２５９番地２</v>
          </cell>
          <cell r="J224" t="str">
            <v>076-291-2121</v>
          </cell>
          <cell r="K224" t="str">
            <v>076-292-2626</v>
          </cell>
          <cell r="L224" t="str">
            <v>enetecs@Ma.neweb.ne.jp</v>
          </cell>
          <cell r="M224" t="str">
            <v>済</v>
          </cell>
          <cell r="N224">
            <v>75</v>
          </cell>
          <cell r="O224">
            <v>75</v>
          </cell>
          <cell r="P224" t="str">
            <v>Ｂ</v>
          </cell>
          <cell r="Q224" t="str">
            <v>921 - 8005</v>
          </cell>
          <cell r="R224" t="str">
            <v>知事</v>
          </cell>
          <cell r="S224" t="str">
            <v>般－６</v>
          </cell>
          <cell r="T224">
            <v>7329</v>
          </cell>
          <cell r="U224">
            <v>34733</v>
          </cell>
          <cell r="V224" t="str">
            <v>090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 t="str">
            <v>管工事業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 t="str">
            <v>13-08</v>
          </cell>
          <cell r="AR224">
            <v>0</v>
          </cell>
          <cell r="AS224">
            <v>0</v>
          </cell>
          <cell r="AT224" t="str">
            <v>G</v>
          </cell>
          <cell r="AU224" t="str">
            <v/>
          </cell>
          <cell r="AV224" t="str">
            <v>G</v>
          </cell>
          <cell r="DQ224">
            <v>0</v>
          </cell>
          <cell r="HK224" t="str">
            <v>G</v>
          </cell>
        </row>
        <row r="225">
          <cell r="B225">
            <v>225</v>
          </cell>
          <cell r="C225" t="str">
            <v>AD12G</v>
          </cell>
          <cell r="D225" t="str">
            <v>0000091</v>
          </cell>
          <cell r="E225" t="str">
            <v>ｵｵﾊﾗｺｳｷﾞｮｳ</v>
          </cell>
          <cell r="F225" t="str">
            <v>大原工業株式会社</v>
          </cell>
          <cell r="G225" t="str">
            <v>ｵｵﾊﾗ　ｽｽﾑ</v>
          </cell>
          <cell r="H225" t="str">
            <v>大原　進</v>
          </cell>
          <cell r="I225" t="str">
            <v>金沢市湊２－１５２－２</v>
          </cell>
          <cell r="J225" t="str">
            <v>076-238-5881</v>
          </cell>
          <cell r="K225" t="str">
            <v>076-238-5882</v>
          </cell>
          <cell r="L225" t="str">
            <v>oohara@chive.ocn.ne.jp</v>
          </cell>
          <cell r="M225" t="str">
            <v>9000s</v>
          </cell>
          <cell r="N225" t="str">
            <v>9000s</v>
          </cell>
          <cell r="O225">
            <v>95</v>
          </cell>
          <cell r="P225" t="str">
            <v>Ａ</v>
          </cell>
          <cell r="Q225" t="str">
            <v>920 - 0211</v>
          </cell>
          <cell r="R225" t="str">
            <v>知事</v>
          </cell>
          <cell r="S225" t="str">
            <v>般－９</v>
          </cell>
          <cell r="T225">
            <v>7818</v>
          </cell>
          <cell r="U225">
            <v>35649</v>
          </cell>
          <cell r="V225" t="str">
            <v>090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 t="str">
            <v>管工事業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 t="str">
            <v>58-01</v>
          </cell>
          <cell r="AR225">
            <v>0</v>
          </cell>
          <cell r="AS225" t="str">
            <v>大原　浩幸</v>
          </cell>
          <cell r="AT225">
            <v>22073</v>
          </cell>
          <cell r="AU225" t="str">
            <v>S40.1</v>
          </cell>
          <cell r="AV225" t="str">
            <v>専務取締役</v>
          </cell>
          <cell r="AW225" t="str">
            <v>大原　浩幸</v>
          </cell>
          <cell r="AX225">
            <v>22073</v>
          </cell>
          <cell r="AY225" t="str">
            <v>S40.1</v>
          </cell>
          <cell r="AZ225" t="str">
            <v>東京営業所</v>
          </cell>
          <cell r="BA225" t="str">
            <v>千葉県松戸市稔台５２－８</v>
          </cell>
          <cell r="BB225" t="str">
            <v>047-363-1875</v>
          </cell>
          <cell r="BC225" t="str">
            <v>047-363-1845</v>
          </cell>
          <cell r="BD225">
            <v>373893</v>
          </cell>
          <cell r="BE225">
            <v>0</v>
          </cell>
          <cell r="BF225" t="str">
            <v>菱機工業㈱</v>
          </cell>
          <cell r="BG225">
            <v>30</v>
          </cell>
          <cell r="BH225" t="str">
            <v>東京電機工業㈱</v>
          </cell>
          <cell r="BI225">
            <v>10</v>
          </cell>
          <cell r="BJ225" t="str">
            <v>ダイダン㈱</v>
          </cell>
          <cell r="BK225">
            <v>20</v>
          </cell>
          <cell r="BL225">
            <v>1</v>
          </cell>
          <cell r="BM225">
            <v>373893</v>
          </cell>
          <cell r="BN225">
            <v>4290</v>
          </cell>
          <cell r="BO225">
            <v>10000</v>
          </cell>
          <cell r="BP225">
            <v>373893</v>
          </cell>
          <cell r="BQ225">
            <v>0</v>
          </cell>
          <cell r="BR225" t="str">
            <v>菱機工業㈱</v>
          </cell>
          <cell r="BS225">
            <v>30</v>
          </cell>
          <cell r="BT225" t="str">
            <v>東京電機工業㈱</v>
          </cell>
          <cell r="BU225">
            <v>10</v>
          </cell>
          <cell r="BV225" t="str">
            <v>ダイダン㈱</v>
          </cell>
          <cell r="BW225">
            <v>20</v>
          </cell>
          <cell r="BX225" t="str">
            <v>三機工業㈱</v>
          </cell>
          <cell r="BY225">
            <v>10</v>
          </cell>
          <cell r="BZ225" t="str">
            <v>ダイダン㈱</v>
          </cell>
          <cell r="CA225" t="str">
            <v>青和病院給排水衛生設備工事</v>
          </cell>
          <cell r="CB225" t="str">
            <v>H10.10</v>
          </cell>
          <cell r="CC225" t="str">
            <v>H11.2</v>
          </cell>
          <cell r="CD225">
            <v>7200</v>
          </cell>
          <cell r="CE225" t="str">
            <v>ダイダン㈱</v>
          </cell>
          <cell r="CF225" t="str">
            <v>別川製作所給排水衛生設備工事</v>
          </cell>
          <cell r="CG225" t="str">
            <v>H10.12</v>
          </cell>
          <cell r="CH225" t="str">
            <v>H11.6</v>
          </cell>
          <cell r="CI225">
            <v>8000</v>
          </cell>
          <cell r="CJ225" t="str">
            <v>菱機工業㈱</v>
          </cell>
          <cell r="CK225" t="str">
            <v>結城病院給排水衛生設備工事</v>
          </cell>
          <cell r="CL225" t="str">
            <v>H11.5</v>
          </cell>
          <cell r="CM225" t="str">
            <v>H11.8</v>
          </cell>
          <cell r="CN225">
            <v>7600</v>
          </cell>
          <cell r="CO225" t="str">
            <v>三機工業㈱</v>
          </cell>
          <cell r="CP225" t="str">
            <v>石川県立中央病院　給排水衛生設備工事</v>
          </cell>
          <cell r="CQ225" t="str">
            <v>H11.7</v>
          </cell>
          <cell r="CR225" t="str">
            <v>H11.10</v>
          </cell>
          <cell r="CS225">
            <v>3500</v>
          </cell>
          <cell r="CT225" t="str">
            <v>菱機工業㈱</v>
          </cell>
          <cell r="CU225" t="str">
            <v>丸岡町総合福祉保険施設</v>
          </cell>
          <cell r="CV225" t="str">
            <v>H11.9</v>
          </cell>
          <cell r="CW225" t="str">
            <v>H12.3</v>
          </cell>
          <cell r="CX225">
            <v>4600</v>
          </cell>
          <cell r="CY225" t="str">
            <v>四国貿易㈱</v>
          </cell>
          <cell r="CZ225" t="str">
            <v>高松市民病院　給排水衛生設備工事</v>
          </cell>
          <cell r="DA225" t="str">
            <v>H11.7</v>
          </cell>
          <cell r="DB225" t="str">
            <v>H11.10</v>
          </cell>
          <cell r="DC225">
            <v>9300</v>
          </cell>
          <cell r="DD225" t="str">
            <v>金沢市湊２丁目１５２－２</v>
          </cell>
          <cell r="DE225" t="str">
            <v>工場</v>
          </cell>
          <cell r="DF225">
            <v>1155</v>
          </cell>
          <cell r="DG225">
            <v>570</v>
          </cell>
          <cell r="DH225">
            <v>0</v>
          </cell>
          <cell r="DI225">
            <v>0</v>
          </cell>
          <cell r="DJ225">
            <v>0</v>
          </cell>
          <cell r="DK225">
            <v>0</v>
          </cell>
          <cell r="DL225">
            <v>0</v>
          </cell>
          <cell r="DM225">
            <v>0</v>
          </cell>
          <cell r="DN225">
            <v>0</v>
          </cell>
          <cell r="DO225">
            <v>0</v>
          </cell>
          <cell r="DP225" t="str">
            <v>金沢信用金庫</v>
          </cell>
          <cell r="DQ225">
            <v>0</v>
          </cell>
          <cell r="DR225">
            <v>4</v>
          </cell>
          <cell r="DS225" t="str">
            <v>G</v>
          </cell>
          <cell r="DT225">
            <v>11</v>
          </cell>
          <cell r="DU225">
            <v>3</v>
          </cell>
          <cell r="DV225">
            <v>3</v>
          </cell>
          <cell r="DW225">
            <v>2</v>
          </cell>
          <cell r="DX225">
            <v>47.5</v>
          </cell>
          <cell r="DY225">
            <v>11</v>
          </cell>
          <cell r="DZ225">
            <v>6</v>
          </cell>
          <cell r="EA225">
            <v>3</v>
          </cell>
          <cell r="EB225">
            <v>3</v>
          </cell>
          <cell r="EC225">
            <v>2</v>
          </cell>
          <cell r="ED225">
            <v>47.5</v>
          </cell>
          <cell r="EE225">
            <v>5</v>
          </cell>
          <cell r="EF225">
            <v>4</v>
          </cell>
          <cell r="EG225" t="str">
            <v>G</v>
          </cell>
          <cell r="FO225">
            <v>1</v>
          </cell>
          <cell r="GA225">
            <v>6</v>
          </cell>
          <cell r="GM225">
            <v>8</v>
          </cell>
          <cell r="GO225">
            <v>4</v>
          </cell>
          <cell r="GQ225">
            <v>5</v>
          </cell>
          <cell r="GS225">
            <v>6</v>
          </cell>
          <cell r="HA225">
            <v>5</v>
          </cell>
          <cell r="HC225">
            <v>4</v>
          </cell>
          <cell r="HK225" t="str">
            <v>G</v>
          </cell>
        </row>
        <row r="226">
          <cell r="B226">
            <v>226</v>
          </cell>
          <cell r="C226" t="str">
            <v>AD12G</v>
          </cell>
          <cell r="D226" t="str">
            <v>0000078</v>
          </cell>
          <cell r="E226" t="str">
            <v>ｵｶﾓﾄｷｺｳ</v>
          </cell>
          <cell r="F226" t="str">
            <v>岡本機工株式会社</v>
          </cell>
          <cell r="G226" t="str">
            <v>ｵｶﾓﾄ ｼｭｳｼﾞ</v>
          </cell>
          <cell r="H226" t="str">
            <v>岡本  守司</v>
          </cell>
          <cell r="I226" t="str">
            <v>福井県坂井郡春江町江留中３８－１</v>
          </cell>
          <cell r="J226" t="str">
            <v>0776-51-1358</v>
          </cell>
          <cell r="K226" t="str">
            <v>0776-51-0595</v>
          </cell>
          <cell r="L226">
            <v>66</v>
          </cell>
          <cell r="M226" t="str">
            <v>Ｂ</v>
          </cell>
          <cell r="N226" t="str">
            <v>919 - 0412</v>
          </cell>
          <cell r="O226">
            <v>66</v>
          </cell>
          <cell r="P226" t="str">
            <v>Ｂ</v>
          </cell>
          <cell r="Q226" t="str">
            <v>919 - 0412</v>
          </cell>
          <cell r="R226" t="str">
            <v>知事</v>
          </cell>
          <cell r="S226" t="str">
            <v>般－８</v>
          </cell>
          <cell r="T226">
            <v>7186</v>
          </cell>
          <cell r="U226">
            <v>35386</v>
          </cell>
          <cell r="V226" t="str">
            <v>200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 t="str">
            <v>機械器具設置工事業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14</v>
          </cell>
          <cell r="AR226" t="str">
            <v/>
          </cell>
          <cell r="AS226" t="str">
            <v>G</v>
          </cell>
          <cell r="DQ226">
            <v>0</v>
          </cell>
          <cell r="HK226" t="str">
            <v>G</v>
          </cell>
        </row>
        <row r="227">
          <cell r="B227">
            <v>227</v>
          </cell>
          <cell r="C227" t="str">
            <v>AD12G</v>
          </cell>
          <cell r="D227" t="str">
            <v>0001001</v>
          </cell>
          <cell r="E227" t="str">
            <v>ｶｷﾓﾄｼｮｳｶｲ</v>
          </cell>
          <cell r="F227" t="str">
            <v>株式会社柿本商会</v>
          </cell>
          <cell r="G227" t="str">
            <v>ｶｷﾓﾄ　ﾖﾘﾕｷ</v>
          </cell>
          <cell r="H227" t="str">
            <v>柿本　自如</v>
          </cell>
          <cell r="I227" t="str">
            <v>金沢市藤江南２－２８</v>
          </cell>
          <cell r="J227" t="str">
            <v>076-268-2111</v>
          </cell>
          <cell r="K227" t="str">
            <v>076-268-2422</v>
          </cell>
          <cell r="L227" t="str">
            <v>soumu@kakimoto.co.jp</v>
          </cell>
          <cell r="M227" t="str">
            <v>済</v>
          </cell>
          <cell r="N227">
            <v>100</v>
          </cell>
          <cell r="O227">
            <v>100</v>
          </cell>
          <cell r="P227" t="str">
            <v>Ａ</v>
          </cell>
          <cell r="Q227" t="str">
            <v>920 - 0346</v>
          </cell>
          <cell r="R227" t="str">
            <v>大臣</v>
          </cell>
          <cell r="S227" t="str">
            <v>特　般－６</v>
          </cell>
          <cell r="T227">
            <v>2691</v>
          </cell>
          <cell r="U227">
            <v>34713</v>
          </cell>
          <cell r="V227" t="str">
            <v>080</v>
          </cell>
          <cell r="W227" t="str">
            <v>090</v>
          </cell>
          <cell r="X227" t="str">
            <v>200</v>
          </cell>
          <cell r="Y227" t="str">
            <v>220</v>
          </cell>
          <cell r="Z227" t="str">
            <v>260</v>
          </cell>
          <cell r="AA227" t="str">
            <v>270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 t="str">
            <v>電気</v>
          </cell>
          <cell r="AG227" t="str">
            <v>管</v>
          </cell>
          <cell r="AH227" t="str">
            <v>桟械器具設置</v>
          </cell>
          <cell r="AI227" t="str">
            <v>電気通信</v>
          </cell>
          <cell r="AJ227" t="str">
            <v>水道施設</v>
          </cell>
          <cell r="AK227" t="str">
            <v>消防施設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 t="str">
            <v>57-01</v>
          </cell>
          <cell r="AR227" t="str">
            <v>57-06</v>
          </cell>
          <cell r="AS227" t="str">
            <v>13-02</v>
          </cell>
          <cell r="AT227" t="str">
            <v>G</v>
          </cell>
          <cell r="AU227" t="str">
            <v/>
          </cell>
          <cell r="AV227" t="str">
            <v>G</v>
          </cell>
          <cell r="DQ227">
            <v>0</v>
          </cell>
          <cell r="HK227" t="str">
            <v>G</v>
          </cell>
        </row>
        <row r="228">
          <cell r="B228">
            <v>228</v>
          </cell>
          <cell r="C228" t="str">
            <v>AD12G</v>
          </cell>
          <cell r="D228" t="str">
            <v>0001026</v>
          </cell>
          <cell r="E228" t="str">
            <v>ｶｹﾞﾔﾏﾃﾞﾝｷｼｮｳｶｲ</v>
          </cell>
          <cell r="F228" t="str">
            <v>陰山電気商会</v>
          </cell>
          <cell r="G228" t="str">
            <v>ｶｹﾞﾔﾏ ﾐﾉﾙ</v>
          </cell>
          <cell r="H228" t="str">
            <v>陰山  実</v>
          </cell>
          <cell r="I228" t="str">
            <v>金沢市森山１－１５－１８</v>
          </cell>
          <cell r="J228" t="str">
            <v>076-252-5007</v>
          </cell>
          <cell r="K228" t="str">
            <v>済</v>
          </cell>
          <cell r="L228">
            <v>54</v>
          </cell>
          <cell r="M228" t="str">
            <v>済</v>
          </cell>
          <cell r="N228" t="str">
            <v>920 - 0843</v>
          </cell>
          <cell r="O228">
            <v>54</v>
          </cell>
          <cell r="P228" t="str">
            <v>Ｂ</v>
          </cell>
          <cell r="Q228" t="str">
            <v>920 - 0843</v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6622</v>
          </cell>
          <cell r="AI228" t="str">
            <v>第一電機工業</v>
          </cell>
          <cell r="AJ228">
            <v>100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 t="str">
            <v>08-01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 t="str">
            <v>陰山  実</v>
          </cell>
          <cell r="AX228">
            <v>13584</v>
          </cell>
          <cell r="AY228" t="str">
            <v>S45.4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 t="str">
            <v>北陸銀行</v>
          </cell>
          <cell r="BJ228" t="str">
            <v/>
          </cell>
          <cell r="BK228">
            <v>1</v>
          </cell>
          <cell r="BL228">
            <v>5</v>
          </cell>
          <cell r="BM228">
            <v>6622</v>
          </cell>
          <cell r="BN228">
            <v>0</v>
          </cell>
          <cell r="BO228">
            <v>0</v>
          </cell>
          <cell r="BP228">
            <v>0</v>
          </cell>
          <cell r="BQ228">
            <v>6622</v>
          </cell>
          <cell r="BR228" t="str">
            <v>第一電機工業</v>
          </cell>
          <cell r="BS228">
            <v>100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 t="str">
            <v>北陸銀行</v>
          </cell>
          <cell r="CS228" t="str">
            <v/>
          </cell>
          <cell r="CT228">
            <v>1</v>
          </cell>
          <cell r="CU228">
            <v>1</v>
          </cell>
          <cell r="CV228" t="str">
            <v>G</v>
          </cell>
          <cell r="DP228" t="str">
            <v>北陸銀行</v>
          </cell>
          <cell r="DQ228">
            <v>0</v>
          </cell>
          <cell r="EW228">
            <v>1</v>
          </cell>
          <cell r="GM228">
            <v>1</v>
          </cell>
          <cell r="HK228" t="str">
            <v>G</v>
          </cell>
        </row>
        <row r="229">
          <cell r="B229">
            <v>229</v>
          </cell>
          <cell r="C229" t="str">
            <v>AD12G</v>
          </cell>
          <cell r="D229" t="str">
            <v>0012002</v>
          </cell>
          <cell r="E229" t="str">
            <v>ｶｯｹﾝ</v>
          </cell>
          <cell r="F229" t="str">
            <v>株式会社活建</v>
          </cell>
          <cell r="G229" t="str">
            <v>ﾌｸﾀﾞ　ﾀﾀﾞｼ</v>
          </cell>
          <cell r="H229" t="str">
            <v>福田　禎</v>
          </cell>
          <cell r="I229" t="str">
            <v>金沢市北安江３－６－６　メッセヤスダ５Ｆ</v>
          </cell>
          <cell r="J229" t="str">
            <v>076-261-7741</v>
          </cell>
          <cell r="K229" t="str">
            <v>076-261-7741</v>
          </cell>
          <cell r="L229">
            <v>72</v>
          </cell>
          <cell r="M229" t="str">
            <v>Ｂ</v>
          </cell>
          <cell r="N229" t="str">
            <v>920 - 0022</v>
          </cell>
          <cell r="O229">
            <v>72</v>
          </cell>
          <cell r="P229" t="str">
            <v>Ｂ</v>
          </cell>
          <cell r="Q229" t="str">
            <v>920 - 0022</v>
          </cell>
          <cell r="R229" t="str">
            <v>知事</v>
          </cell>
          <cell r="S229" t="str">
            <v>般－９</v>
          </cell>
          <cell r="T229">
            <v>13763</v>
          </cell>
          <cell r="U229">
            <v>35674</v>
          </cell>
          <cell r="V229" t="str">
            <v>010</v>
          </cell>
          <cell r="W229" t="str">
            <v>020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 t="str">
            <v>土木</v>
          </cell>
          <cell r="AG229" t="str">
            <v>建築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 t="str">
            <v>03</v>
          </cell>
          <cell r="AR229" t="str">
            <v/>
          </cell>
          <cell r="AS229" t="str">
            <v>G</v>
          </cell>
          <cell r="DQ229">
            <v>0</v>
          </cell>
          <cell r="HK229" t="str">
            <v>G</v>
          </cell>
        </row>
        <row r="230">
          <cell r="B230">
            <v>230</v>
          </cell>
          <cell r="C230" t="str">
            <v>AD12G</v>
          </cell>
          <cell r="D230" t="str">
            <v>0010021</v>
          </cell>
          <cell r="E230" t="str">
            <v>ｶﾅｻﾞﾜｶﾝｷｮｳｻｰﾋﾞｽ</v>
          </cell>
          <cell r="F230" t="str">
            <v>株式会社金沢環境サービス公社</v>
          </cell>
          <cell r="G230" t="str">
            <v>ｷﾀﾔﾏ　ｼｹﾞﾙ</v>
          </cell>
          <cell r="H230" t="str">
            <v>北山　繁</v>
          </cell>
          <cell r="I230" t="str">
            <v>金沢市御影町２３－１０</v>
          </cell>
          <cell r="J230" t="str">
            <v>076-241-3161</v>
          </cell>
          <cell r="K230" t="str">
            <v>076-242-9881</v>
          </cell>
          <cell r="L230">
            <v>54</v>
          </cell>
          <cell r="M230" t="str">
            <v>Ｂ</v>
          </cell>
          <cell r="N230" t="str">
            <v>921 - 8021</v>
          </cell>
          <cell r="O230">
            <v>54</v>
          </cell>
          <cell r="P230" t="str">
            <v>Ｂ</v>
          </cell>
          <cell r="Q230" t="str">
            <v>921 - 8021</v>
          </cell>
          <cell r="R230" t="str">
            <v>知事</v>
          </cell>
          <cell r="S230" t="str">
            <v>石川県　（般－７）</v>
          </cell>
          <cell r="T230">
            <v>6715</v>
          </cell>
          <cell r="U230">
            <v>34855</v>
          </cell>
          <cell r="V230" t="str">
            <v>010</v>
          </cell>
          <cell r="W230" t="str">
            <v>050</v>
          </cell>
          <cell r="X230" t="str">
            <v>090</v>
          </cell>
          <cell r="Y230" t="str">
            <v>230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 t="str">
            <v>土木工事業</v>
          </cell>
          <cell r="AG230" t="str">
            <v>とび・土工工事業</v>
          </cell>
          <cell r="AH230" t="str">
            <v>管工事業</v>
          </cell>
          <cell r="AI230" t="str">
            <v>造園工事業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 t="str">
            <v>06</v>
          </cell>
          <cell r="AR230" t="str">
            <v/>
          </cell>
          <cell r="AS230" t="str">
            <v>G</v>
          </cell>
          <cell r="DQ230">
            <v>0</v>
          </cell>
          <cell r="HK230" t="str">
            <v>G</v>
          </cell>
        </row>
        <row r="231">
          <cell r="B231">
            <v>231</v>
          </cell>
          <cell r="C231" t="str">
            <v>AD12G</v>
          </cell>
          <cell r="D231" t="str">
            <v>0011567</v>
          </cell>
          <cell r="E231" t="str">
            <v>ｶﾅｻﾞﾜｻｸｾﾝ</v>
          </cell>
          <cell r="F231" t="str">
            <v>金沢鑿泉株式会社</v>
          </cell>
          <cell r="G231" t="str">
            <v>ｲｹﾉ　ﾏﾀﾂﾈ</v>
          </cell>
          <cell r="H231" t="str">
            <v>池野　又恒</v>
          </cell>
          <cell r="I231" t="str">
            <v>金沢市吉原町ヘ１１２</v>
          </cell>
          <cell r="J231" t="str">
            <v>076-258-1171</v>
          </cell>
          <cell r="K231" t="str">
            <v>076-258-1893</v>
          </cell>
          <cell r="L231" t="str">
            <v>kanasaku@aqua.ocn.ne.jp</v>
          </cell>
          <cell r="M231">
            <v>80</v>
          </cell>
          <cell r="N231" t="str">
            <v>Ａ</v>
          </cell>
          <cell r="O231">
            <v>80</v>
          </cell>
          <cell r="P231" t="str">
            <v>Ａ</v>
          </cell>
          <cell r="Q231" t="str">
            <v>920 - 3114</v>
          </cell>
          <cell r="R231" t="str">
            <v>大臣</v>
          </cell>
          <cell r="S231" t="str">
            <v>般－９</v>
          </cell>
          <cell r="T231">
            <v>1104</v>
          </cell>
          <cell r="U231">
            <v>35589</v>
          </cell>
          <cell r="V231" t="str">
            <v>050</v>
          </cell>
          <cell r="W231" t="str">
            <v>240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 t="str">
            <v>とび・土工工事業</v>
          </cell>
          <cell r="AG231" t="str">
            <v>さく井工事業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 t="str">
            <v>13-06</v>
          </cell>
          <cell r="AR231">
            <v>0</v>
          </cell>
          <cell r="AS231" t="str">
            <v/>
          </cell>
          <cell r="AT231" t="str">
            <v>G</v>
          </cell>
          <cell r="DQ231">
            <v>0</v>
          </cell>
          <cell r="HK231" t="str">
            <v>G</v>
          </cell>
        </row>
        <row r="232">
          <cell r="B232">
            <v>232</v>
          </cell>
          <cell r="C232" t="str">
            <v>AD12G</v>
          </cell>
          <cell r="D232" t="str">
            <v>0011049</v>
          </cell>
          <cell r="E232" t="str">
            <v>ｶﾅｻﾞﾜﾗﾁﾞｴｰﾀｺｳｷﾞｮｳｼｮ</v>
          </cell>
          <cell r="F232" t="str">
            <v>有限会社金沢ラヂエータ工業所</v>
          </cell>
          <cell r="G232" t="str">
            <v>ﾐﾁｳﾗ ﾏｻﾄ</v>
          </cell>
          <cell r="H232" t="str">
            <v>道浦  正人</v>
          </cell>
          <cell r="I232" t="str">
            <v>金沢市神田１－１９－１８</v>
          </cell>
          <cell r="J232" t="str">
            <v>076-242-3461</v>
          </cell>
          <cell r="K232" t="str">
            <v>076-242-3462</v>
          </cell>
          <cell r="L232">
            <v>72</v>
          </cell>
          <cell r="M232" t="str">
            <v>Ｂ</v>
          </cell>
          <cell r="N232" t="str">
            <v>921 - 8027</v>
          </cell>
          <cell r="O232">
            <v>72</v>
          </cell>
          <cell r="P232" t="str">
            <v>Ｂ</v>
          </cell>
          <cell r="Q232" t="str">
            <v>921 - 8027</v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 t="str">
            <v>14</v>
          </cell>
          <cell r="AG232" t="str">
            <v/>
          </cell>
          <cell r="AH232" t="str">
            <v>G</v>
          </cell>
          <cell r="AQ232" t="str">
            <v>14</v>
          </cell>
          <cell r="DQ232">
            <v>0</v>
          </cell>
          <cell r="HK232" t="str">
            <v>G</v>
          </cell>
        </row>
        <row r="233">
          <cell r="B233">
            <v>233</v>
          </cell>
          <cell r="C233" t="str">
            <v>AD12G</v>
          </cell>
          <cell r="D233" t="str">
            <v>0001094</v>
          </cell>
          <cell r="E233" t="str">
            <v>ｸﾘｰﾝﾃｯｸ</v>
          </cell>
          <cell r="F233" t="str">
            <v>クリーンテック株式会社</v>
          </cell>
          <cell r="G233" t="str">
            <v>ｲﾄｶﾞﾜ　ﾋﾛｼ</v>
          </cell>
          <cell r="H233" t="str">
            <v>伊戸川　博</v>
          </cell>
          <cell r="I233" t="str">
            <v>金沢市專光寺町レ４－１３</v>
          </cell>
          <cell r="J233" t="str">
            <v>076-266-1234</v>
          </cell>
          <cell r="K233" t="str">
            <v>076-266-1239</v>
          </cell>
          <cell r="L233" t="str">
            <v>hiroshi@clean-tec.co.jp</v>
          </cell>
          <cell r="M233" t="str">
            <v>済</v>
          </cell>
          <cell r="N233">
            <v>85</v>
          </cell>
          <cell r="O233">
            <v>85</v>
          </cell>
          <cell r="P233" t="str">
            <v>Ａ</v>
          </cell>
          <cell r="Q233" t="str">
            <v>920 - 0356</v>
          </cell>
          <cell r="R233" t="str">
            <v>知事</v>
          </cell>
          <cell r="S233" t="str">
            <v>特－１１</v>
          </cell>
          <cell r="T233">
            <v>9559</v>
          </cell>
          <cell r="U233">
            <v>36367</v>
          </cell>
          <cell r="V233" t="str">
            <v>090</v>
          </cell>
          <cell r="W233" t="str">
            <v>010</v>
          </cell>
          <cell r="X233" t="str">
            <v>050</v>
          </cell>
          <cell r="Y233" t="str">
            <v>200</v>
          </cell>
          <cell r="Z233" t="str">
            <v>080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 t="str">
            <v>管工事業</v>
          </cell>
          <cell r="AG233" t="str">
            <v>土木工事業</v>
          </cell>
          <cell r="AH233" t="str">
            <v>とび・土工工事業</v>
          </cell>
          <cell r="AI233" t="str">
            <v>機器具設置工事業</v>
          </cell>
          <cell r="AJ233" t="str">
            <v>電気工事業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 t="str">
            <v>13-07</v>
          </cell>
          <cell r="AR233">
            <v>0</v>
          </cell>
          <cell r="AS233">
            <v>0</v>
          </cell>
          <cell r="AT233" t="str">
            <v>G</v>
          </cell>
          <cell r="AU233" t="str">
            <v/>
          </cell>
          <cell r="AV233" t="str">
            <v>G</v>
          </cell>
          <cell r="DQ233">
            <v>0</v>
          </cell>
          <cell r="HK233" t="str">
            <v>G</v>
          </cell>
        </row>
        <row r="234">
          <cell r="B234">
            <v>234</v>
          </cell>
          <cell r="C234" t="str">
            <v>AD12G</v>
          </cell>
          <cell r="D234" t="str">
            <v>0001063</v>
          </cell>
          <cell r="E234" t="str">
            <v>ｸﾛｾﾄｿｳﾃﾝ</v>
          </cell>
          <cell r="F234" t="str">
            <v>黒瀬塗装店</v>
          </cell>
          <cell r="G234" t="str">
            <v>ｸﾛｾ ｻﾌﾞﾛｳ</v>
          </cell>
          <cell r="H234" t="str">
            <v>黒瀬  三郎</v>
          </cell>
          <cell r="I234" t="str">
            <v>金沢市高尾南１－１５０</v>
          </cell>
          <cell r="J234" t="str">
            <v>076-298-2975</v>
          </cell>
          <cell r="K234" t="str">
            <v>076-298-2975</v>
          </cell>
          <cell r="L234" t="str">
            <v>済</v>
          </cell>
          <cell r="M234" t="str">
            <v>済</v>
          </cell>
          <cell r="N234" t="str">
            <v>Ｂ</v>
          </cell>
          <cell r="O234">
            <v>78</v>
          </cell>
          <cell r="P234" t="str">
            <v>Ｂ</v>
          </cell>
          <cell r="Q234" t="str">
            <v>921 - 8154</v>
          </cell>
          <cell r="R234" t="str">
            <v>知事</v>
          </cell>
          <cell r="S234" t="str">
            <v>般－９</v>
          </cell>
          <cell r="T234">
            <v>1875</v>
          </cell>
          <cell r="U234">
            <v>35774</v>
          </cell>
          <cell r="V234" t="str">
            <v>170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 t="str">
            <v>塗装工事業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 t="str">
            <v>05</v>
          </cell>
          <cell r="AR234">
            <v>0</v>
          </cell>
          <cell r="AS234">
            <v>0</v>
          </cell>
          <cell r="AT234" t="str">
            <v/>
          </cell>
          <cell r="AU234" t="str">
            <v>G</v>
          </cell>
          <cell r="DQ234">
            <v>0</v>
          </cell>
          <cell r="HK234" t="str">
            <v>G</v>
          </cell>
        </row>
        <row r="235">
          <cell r="B235">
            <v>235</v>
          </cell>
          <cell r="C235" t="str">
            <v>AD12G</v>
          </cell>
          <cell r="D235" t="str">
            <v>0001154</v>
          </cell>
          <cell r="E235" t="str">
            <v>ｹｲﾃﾞﾝｺｳ</v>
          </cell>
          <cell r="F235" t="str">
            <v>株式会社ケイ電工</v>
          </cell>
          <cell r="G235" t="str">
            <v>ｺﾊﾞﾔｼ ｻﾄｼ</v>
          </cell>
          <cell r="H235" t="str">
            <v>小林  恵</v>
          </cell>
          <cell r="I235" t="str">
            <v>富山市有沢７４－１</v>
          </cell>
          <cell r="J235" t="str">
            <v>076-492-3966</v>
          </cell>
          <cell r="K235" t="str">
            <v>076-492-2116</v>
          </cell>
          <cell r="L235" t="str">
            <v>keidenko@aqua.ocn.ne.jp</v>
          </cell>
          <cell r="M235" t="str">
            <v>済</v>
          </cell>
          <cell r="N235">
            <v>76</v>
          </cell>
          <cell r="O235">
            <v>76</v>
          </cell>
          <cell r="P235" t="str">
            <v>Ｂ</v>
          </cell>
          <cell r="Q235" t="str">
            <v>930 - 0862</v>
          </cell>
          <cell r="R235" t="str">
            <v>知事</v>
          </cell>
          <cell r="S235" t="str">
            <v>般－９</v>
          </cell>
          <cell r="T235">
            <v>10138</v>
          </cell>
          <cell r="U235">
            <v>35676</v>
          </cell>
          <cell r="V235" t="str">
            <v>080</v>
          </cell>
          <cell r="W235" t="str">
            <v>270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 t="str">
            <v>電気工事</v>
          </cell>
          <cell r="AG235" t="str">
            <v>消防施設工事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 t="str">
            <v>08</v>
          </cell>
          <cell r="AR235">
            <v>0</v>
          </cell>
          <cell r="AS235">
            <v>0</v>
          </cell>
          <cell r="AT235" t="str">
            <v>G</v>
          </cell>
          <cell r="AU235" t="str">
            <v/>
          </cell>
          <cell r="AV235" t="str">
            <v>G</v>
          </cell>
          <cell r="DQ235">
            <v>0</v>
          </cell>
          <cell r="HK235" t="str">
            <v>G</v>
          </cell>
        </row>
        <row r="236">
          <cell r="B236">
            <v>236</v>
          </cell>
          <cell r="C236" t="str">
            <v>AD12G</v>
          </cell>
          <cell r="D236" t="str">
            <v>0001072</v>
          </cell>
          <cell r="E236" t="str">
            <v>ｺｳｴｲｾﾂﾋﾞ</v>
          </cell>
          <cell r="F236" t="str">
            <v>幸栄設備株式会社</v>
          </cell>
          <cell r="G236" t="str">
            <v>ｶｼﾞﾜﾗ ﾄﾐｵ</v>
          </cell>
          <cell r="H236" t="str">
            <v>梶原  富夫</v>
          </cell>
          <cell r="I236" t="str">
            <v>松任市横江町２９６</v>
          </cell>
          <cell r="J236" t="str">
            <v>076-276-2017</v>
          </cell>
          <cell r="K236" t="str">
            <v>076-276-53339</v>
          </cell>
          <cell r="L236" t="str">
            <v>済</v>
          </cell>
          <cell r="M236" t="str">
            <v>済</v>
          </cell>
          <cell r="N236" t="str">
            <v>Ｂ</v>
          </cell>
          <cell r="O236">
            <v>71</v>
          </cell>
          <cell r="P236" t="str">
            <v>Ｂ</v>
          </cell>
          <cell r="Q236" t="str">
            <v>924 - 0011</v>
          </cell>
          <cell r="R236" t="str">
            <v>知事</v>
          </cell>
          <cell r="S236" t="str">
            <v>般７</v>
          </cell>
          <cell r="T236">
            <v>4902</v>
          </cell>
          <cell r="U236">
            <v>34808</v>
          </cell>
          <cell r="V236" t="str">
            <v>090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 t="str">
            <v>管工事業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 t="str">
            <v>13-03</v>
          </cell>
          <cell r="AR236">
            <v>0</v>
          </cell>
          <cell r="AS236">
            <v>0</v>
          </cell>
          <cell r="AT236">
            <v>1</v>
          </cell>
          <cell r="AU236">
            <v>0</v>
          </cell>
          <cell r="AV236">
            <v>0</v>
          </cell>
          <cell r="AW236">
            <v>10000</v>
          </cell>
          <cell r="AX236">
            <v>14319</v>
          </cell>
          <cell r="AY236">
            <v>28230</v>
          </cell>
          <cell r="AZ236" t="str">
            <v>ネオ工業㈱</v>
          </cell>
          <cell r="BA236">
            <v>0</v>
          </cell>
          <cell r="BB236" t="str">
            <v>稲垣産業㈱</v>
          </cell>
          <cell r="BC236">
            <v>0</v>
          </cell>
          <cell r="BD236" t="str">
            <v>富士工業㈱</v>
          </cell>
          <cell r="BE236">
            <v>0</v>
          </cell>
          <cell r="BF236" t="str">
            <v>㈲加賀設備商会</v>
          </cell>
          <cell r="BG236">
            <v>0</v>
          </cell>
          <cell r="BH236" t="str">
            <v>ネオ工業</v>
          </cell>
          <cell r="BI236" t="str">
            <v>石川県立看護大学</v>
          </cell>
          <cell r="BJ236" t="str">
            <v>H11.2</v>
          </cell>
          <cell r="BK236" t="str">
            <v>H12.8</v>
          </cell>
          <cell r="BL236">
            <v>1</v>
          </cell>
          <cell r="BM236">
            <v>0</v>
          </cell>
          <cell r="BN236">
            <v>0</v>
          </cell>
          <cell r="BO236">
            <v>10000</v>
          </cell>
          <cell r="BP236">
            <v>0</v>
          </cell>
          <cell r="BQ236">
            <v>2452</v>
          </cell>
          <cell r="BR236" t="str">
            <v>ネオ工業㈱</v>
          </cell>
          <cell r="BS236">
            <v>0</v>
          </cell>
          <cell r="BT236" t="str">
            <v>稲垣産業㈱</v>
          </cell>
          <cell r="BU236">
            <v>0</v>
          </cell>
          <cell r="BV236" t="str">
            <v>富士工業㈱</v>
          </cell>
          <cell r="BW236">
            <v>0</v>
          </cell>
          <cell r="BX236" t="str">
            <v>㈲加賀設備商会</v>
          </cell>
          <cell r="BY236">
            <v>0</v>
          </cell>
          <cell r="BZ236" t="str">
            <v>ネオ工業</v>
          </cell>
          <cell r="CA236" t="str">
            <v>石川県立看護大学</v>
          </cell>
          <cell r="CB236" t="str">
            <v>H11.2</v>
          </cell>
          <cell r="CC236" t="str">
            <v>H12.8</v>
          </cell>
          <cell r="CD236">
            <v>17000</v>
          </cell>
          <cell r="CE236" t="str">
            <v>ネオ工業</v>
          </cell>
          <cell r="CF236" t="str">
            <v>金城大学社会福祉学部棟</v>
          </cell>
          <cell r="CG236" t="str">
            <v>H11.6</v>
          </cell>
          <cell r="CH236" t="str">
            <v>H12.1</v>
          </cell>
          <cell r="CI236">
            <v>13500</v>
          </cell>
          <cell r="CJ236" t="str">
            <v>ネオ工業</v>
          </cell>
          <cell r="CK236" t="str">
            <v>志賀町中央水処理センター</v>
          </cell>
          <cell r="CL236" t="str">
            <v>H11.8</v>
          </cell>
          <cell r="CM236" t="str">
            <v>H12.1</v>
          </cell>
          <cell r="CN236">
            <v>8000</v>
          </cell>
          <cell r="CO236" t="str">
            <v>稲垣産業</v>
          </cell>
          <cell r="CP236" t="str">
            <v>犀川左岸流域下水道</v>
          </cell>
          <cell r="CQ236" t="str">
            <v>H11.10</v>
          </cell>
          <cell r="CR236" t="str">
            <v>H12.2</v>
          </cell>
          <cell r="CS236">
            <v>14700</v>
          </cell>
          <cell r="CT236" t="str">
            <v>岸設備工業</v>
          </cell>
          <cell r="CU236" t="str">
            <v>宇ノ気保険福祉センター</v>
          </cell>
          <cell r="CV236" t="str">
            <v>H11.6</v>
          </cell>
          <cell r="CW236" t="str">
            <v>H12.1</v>
          </cell>
          <cell r="CX236">
            <v>11500</v>
          </cell>
          <cell r="CY236" t="str">
            <v>大気社</v>
          </cell>
          <cell r="CZ236" t="str">
            <v>七尾鹿島広域圏事務組合病院</v>
          </cell>
          <cell r="DA236" t="str">
            <v>H11.3</v>
          </cell>
          <cell r="DB236" t="str">
            <v>H11.10</v>
          </cell>
          <cell r="DC236">
            <v>13650</v>
          </cell>
          <cell r="DD236" t="str">
            <v>松任市横江町２９９</v>
          </cell>
          <cell r="DE236" t="str">
            <v>倉庫　駐車場</v>
          </cell>
          <cell r="DF236">
            <v>640</v>
          </cell>
          <cell r="DG236">
            <v>343</v>
          </cell>
          <cell r="DH236">
            <v>0</v>
          </cell>
          <cell r="DI236">
            <v>0</v>
          </cell>
          <cell r="DJ236">
            <v>0</v>
          </cell>
          <cell r="DK236">
            <v>0</v>
          </cell>
          <cell r="DL236">
            <v>0</v>
          </cell>
          <cell r="DM236">
            <v>0</v>
          </cell>
          <cell r="DN236">
            <v>0</v>
          </cell>
          <cell r="DO236">
            <v>0</v>
          </cell>
          <cell r="DP236" t="str">
            <v>北国銀行　松任北支店</v>
          </cell>
          <cell r="DQ236">
            <v>0</v>
          </cell>
          <cell r="DR236" t="str">
            <v>北陸信用金庫　松任支店</v>
          </cell>
          <cell r="DS236">
            <v>0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2</v>
          </cell>
          <cell r="DY236">
            <v>2</v>
          </cell>
          <cell r="DZ236">
            <v>12</v>
          </cell>
          <cell r="EA236">
            <v>0</v>
          </cell>
          <cell r="EB236">
            <v>1</v>
          </cell>
          <cell r="EC236">
            <v>17</v>
          </cell>
          <cell r="ED236">
            <v>44</v>
          </cell>
          <cell r="EE236">
            <v>0</v>
          </cell>
          <cell r="EF236">
            <v>0</v>
          </cell>
          <cell r="EG236">
            <v>0</v>
          </cell>
          <cell r="EH236">
            <v>0</v>
          </cell>
          <cell r="EI236">
            <v>0</v>
          </cell>
          <cell r="EJ236">
            <v>0</v>
          </cell>
          <cell r="EK236">
            <v>0</v>
          </cell>
          <cell r="EL236">
            <v>0</v>
          </cell>
          <cell r="EM236">
            <v>0</v>
          </cell>
          <cell r="EN236">
            <v>0</v>
          </cell>
          <cell r="EO236">
            <v>0</v>
          </cell>
          <cell r="EP236">
            <v>0</v>
          </cell>
          <cell r="EQ236">
            <v>0</v>
          </cell>
          <cell r="ER236">
            <v>0</v>
          </cell>
          <cell r="ES236">
            <v>0</v>
          </cell>
          <cell r="ET236">
            <v>0</v>
          </cell>
          <cell r="EU236">
            <v>0</v>
          </cell>
          <cell r="EV236">
            <v>0</v>
          </cell>
          <cell r="EW236">
            <v>0</v>
          </cell>
          <cell r="EX236">
            <v>0</v>
          </cell>
          <cell r="EY236">
            <v>1</v>
          </cell>
          <cell r="EZ236">
            <v>3</v>
          </cell>
          <cell r="FA236">
            <v>1</v>
          </cell>
          <cell r="FB236">
            <v>4</v>
          </cell>
          <cell r="FC236">
            <v>1</v>
          </cell>
          <cell r="FD236">
            <v>2</v>
          </cell>
          <cell r="FE236" t="str">
            <v>G</v>
          </cell>
          <cell r="GG236">
            <v>1</v>
          </cell>
          <cell r="GM236">
            <v>3</v>
          </cell>
          <cell r="GQ236">
            <v>1</v>
          </cell>
          <cell r="GS236">
            <v>4</v>
          </cell>
          <cell r="HA236">
            <v>1</v>
          </cell>
          <cell r="HI236">
            <v>2</v>
          </cell>
          <cell r="HK236" t="str">
            <v>G</v>
          </cell>
        </row>
        <row r="237">
          <cell r="B237">
            <v>237</v>
          </cell>
          <cell r="C237" t="str">
            <v>AD12G</v>
          </cell>
          <cell r="D237" t="str">
            <v>0011484</v>
          </cell>
          <cell r="E237" t="str">
            <v>ｺﾓﾘｹﾝｾﾂ</v>
          </cell>
          <cell r="F237" t="str">
            <v>小森建設株式会社</v>
          </cell>
          <cell r="G237" t="str">
            <v>ｻｵｼﾀ　ﾖｼﾋﾃﾞ</v>
          </cell>
          <cell r="H237" t="str">
            <v>竿下  佳英</v>
          </cell>
          <cell r="I237" t="str">
            <v>金沢市高尾台４－３３</v>
          </cell>
          <cell r="J237" t="str">
            <v>076-298-0089</v>
          </cell>
          <cell r="K237" t="str">
            <v>076-298-0154</v>
          </cell>
          <cell r="L237">
            <v>86</v>
          </cell>
          <cell r="M237" t="str">
            <v>Ａ</v>
          </cell>
          <cell r="N237" t="str">
            <v>921 - 8155</v>
          </cell>
          <cell r="O237">
            <v>86</v>
          </cell>
          <cell r="P237" t="str">
            <v>Ａ</v>
          </cell>
          <cell r="Q237" t="str">
            <v>921 - 8155</v>
          </cell>
          <cell r="R237" t="str">
            <v>知事</v>
          </cell>
          <cell r="S237" t="str">
            <v>特－１０</v>
          </cell>
          <cell r="T237">
            <v>5146</v>
          </cell>
          <cell r="U237">
            <v>36192</v>
          </cell>
          <cell r="V237" t="str">
            <v>050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 t="str">
            <v>とび・土工工事業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 t="str">
            <v>03</v>
          </cell>
          <cell r="AR237" t="str">
            <v/>
          </cell>
          <cell r="AS237" t="str">
            <v>G</v>
          </cell>
          <cell r="DQ237">
            <v>0</v>
          </cell>
          <cell r="HK237" t="str">
            <v>G</v>
          </cell>
        </row>
        <row r="238">
          <cell r="B238">
            <v>238</v>
          </cell>
          <cell r="C238" t="str">
            <v>AD12G</v>
          </cell>
          <cell r="D238" t="str">
            <v>0011377</v>
          </cell>
          <cell r="E238" t="str">
            <v>ｺﾔﾏｸﾞﾐ</v>
          </cell>
          <cell r="F238" t="str">
            <v>株式会社小山組</v>
          </cell>
          <cell r="G238" t="str">
            <v>ﾊﾔｼ　ﾕﾀｶ</v>
          </cell>
          <cell r="H238" t="str">
            <v>林  裕</v>
          </cell>
          <cell r="I238" t="str">
            <v>金沢市小立野２－１２－２０</v>
          </cell>
          <cell r="J238" t="str">
            <v>076-248-1435</v>
          </cell>
          <cell r="K238" t="str">
            <v>076-248-3933</v>
          </cell>
          <cell r="L238" t="str">
            <v>koyamak@yu.incl.ne.jp</v>
          </cell>
          <cell r="M238">
            <v>95</v>
          </cell>
          <cell r="N238" t="str">
            <v>Ａ</v>
          </cell>
          <cell r="O238">
            <v>95</v>
          </cell>
          <cell r="P238" t="str">
            <v>Ａ</v>
          </cell>
          <cell r="Q238" t="str">
            <v>920 - 0942</v>
          </cell>
          <cell r="R238">
            <v>35683</v>
          </cell>
          <cell r="S238" t="str">
            <v>般　特－９</v>
          </cell>
          <cell r="T238">
            <v>1385</v>
          </cell>
          <cell r="U238">
            <v>35683</v>
          </cell>
          <cell r="V238" t="str">
            <v>010</v>
          </cell>
          <cell r="W238" t="str">
            <v>050</v>
          </cell>
          <cell r="X238" t="str">
            <v>060</v>
          </cell>
          <cell r="Y238">
            <v>0</v>
          </cell>
          <cell r="Z238" t="str">
            <v>260</v>
          </cell>
          <cell r="AA238" t="str">
            <v>230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 t="str">
            <v>（特）土</v>
          </cell>
          <cell r="AG238" t="str">
            <v>と</v>
          </cell>
          <cell r="AH238" t="str">
            <v>石</v>
          </cell>
          <cell r="AI238" t="str">
            <v>ほ</v>
          </cell>
          <cell r="AJ238" t="str">
            <v>水</v>
          </cell>
          <cell r="AK238" t="str">
            <v>（般）園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 t="str">
            <v>03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 t="str">
            <v/>
          </cell>
          <cell r="AY238" t="str">
            <v>G</v>
          </cell>
          <cell r="DQ238">
            <v>0</v>
          </cell>
          <cell r="HK238" t="str">
            <v>G</v>
          </cell>
        </row>
        <row r="239">
          <cell r="B239">
            <v>239</v>
          </cell>
          <cell r="C239" t="str">
            <v>AD12G</v>
          </cell>
          <cell r="D239" t="str">
            <v>0011052</v>
          </cell>
          <cell r="E239" t="str">
            <v>ｻﾌﾟﾗ</v>
          </cell>
          <cell r="F239" t="str">
            <v xml:space="preserve">株式会社サプラ </v>
          </cell>
          <cell r="G239" t="str">
            <v>ｱｽﾞﾏ　ｻﾀﾞｵ</v>
          </cell>
          <cell r="H239" t="str">
            <v>東　貞夫</v>
          </cell>
          <cell r="I239" t="str">
            <v>金沢市示野中町３７街区１２番</v>
          </cell>
          <cell r="J239" t="str">
            <v>076-2222-1119</v>
          </cell>
          <cell r="K239" t="str">
            <v>076-222-1801</v>
          </cell>
          <cell r="L239">
            <v>66</v>
          </cell>
          <cell r="M239" t="str">
            <v>Ｂ</v>
          </cell>
          <cell r="N239" t="str">
            <v>920 - 0058</v>
          </cell>
          <cell r="O239">
            <v>66</v>
          </cell>
          <cell r="P239" t="str">
            <v>Ｂ</v>
          </cell>
          <cell r="Q239" t="str">
            <v>920 - 0058</v>
          </cell>
          <cell r="R239" t="str">
            <v>大臣</v>
          </cell>
          <cell r="S239" t="str">
            <v>特－６</v>
          </cell>
          <cell r="T239">
            <v>10263</v>
          </cell>
          <cell r="U239">
            <v>34726</v>
          </cell>
          <cell r="V239" t="str">
            <v>090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 t="str">
            <v>管工事業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 t="str">
            <v>14</v>
          </cell>
          <cell r="AR239" t="str">
            <v/>
          </cell>
          <cell r="AS239" t="str">
            <v>G</v>
          </cell>
          <cell r="DQ239">
            <v>0</v>
          </cell>
          <cell r="HK239" t="str">
            <v>G</v>
          </cell>
        </row>
        <row r="240">
          <cell r="B240">
            <v>240</v>
          </cell>
          <cell r="C240" t="str">
            <v>AD12G</v>
          </cell>
          <cell r="D240" t="str">
            <v>0010252</v>
          </cell>
          <cell r="E240" t="str">
            <v>ｻﾝｴﾂ</v>
          </cell>
          <cell r="F240" t="str">
            <v>株式会社三越</v>
          </cell>
          <cell r="G240" t="str">
            <v>ｲｼﾀﾞ　ﾔｽﾋｻ</v>
          </cell>
          <cell r="H240" t="str">
            <v>石田　泰久</v>
          </cell>
          <cell r="I240" t="str">
            <v>富山市下冨居２－１３－８１</v>
          </cell>
          <cell r="J240" t="str">
            <v>076-432-3121</v>
          </cell>
          <cell r="K240" t="str">
            <v>076-432-9311</v>
          </cell>
          <cell r="L240">
            <v>86</v>
          </cell>
          <cell r="M240" t="str">
            <v>Ａ</v>
          </cell>
          <cell r="N240" t="str">
            <v>930 - 0814</v>
          </cell>
          <cell r="O240">
            <v>86</v>
          </cell>
          <cell r="P240" t="str">
            <v>Ａ</v>
          </cell>
          <cell r="Q240" t="str">
            <v>930 - 0814</v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 t="str">
            <v>14</v>
          </cell>
          <cell r="AG240" t="str">
            <v/>
          </cell>
          <cell r="AH240" t="str">
            <v>G</v>
          </cell>
          <cell r="AQ240" t="str">
            <v>14</v>
          </cell>
          <cell r="DQ240">
            <v>0</v>
          </cell>
          <cell r="HK240" t="str">
            <v>G</v>
          </cell>
        </row>
        <row r="241">
          <cell r="B241">
            <v>241</v>
          </cell>
          <cell r="C241" t="str">
            <v>AD12G</v>
          </cell>
          <cell r="D241" t="str">
            <v>0010557</v>
          </cell>
          <cell r="E241" t="str">
            <v>ｻﾝｷｮｳﾚｲﾈﾂ</v>
          </cell>
          <cell r="F241" t="str">
            <v>三協冷熱株式会社</v>
          </cell>
          <cell r="G241" t="str">
            <v>ﾀﾆｸﾞﾁ ﾏｻﾄｼ</v>
          </cell>
          <cell r="H241" t="str">
            <v>谷口  雅俊</v>
          </cell>
          <cell r="I241" t="str">
            <v>福井市大町１４字供江１０１</v>
          </cell>
          <cell r="J241" t="str">
            <v>0776-36-4056</v>
          </cell>
          <cell r="K241" t="str">
            <v>0776-35-6115</v>
          </cell>
          <cell r="L241">
            <v>76</v>
          </cell>
          <cell r="M241" t="str">
            <v>Ｂ</v>
          </cell>
          <cell r="N241" t="str">
            <v>918 - 8116</v>
          </cell>
          <cell r="O241">
            <v>76</v>
          </cell>
          <cell r="P241" t="str">
            <v>Ｂ</v>
          </cell>
          <cell r="Q241" t="str">
            <v>918 - 8116</v>
          </cell>
          <cell r="R241" t="str">
            <v>知事</v>
          </cell>
          <cell r="S241" t="str">
            <v>般－７</v>
          </cell>
          <cell r="T241">
            <v>2684</v>
          </cell>
          <cell r="U241">
            <v>34980</v>
          </cell>
          <cell r="V241" t="str">
            <v>090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 t="str">
            <v>管工事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 t="str">
            <v>13-01</v>
          </cell>
          <cell r="AR241" t="str">
            <v/>
          </cell>
          <cell r="AS241" t="str">
            <v>G</v>
          </cell>
          <cell r="DQ241">
            <v>0</v>
          </cell>
          <cell r="HK241" t="str">
            <v>G</v>
          </cell>
        </row>
        <row r="242">
          <cell r="B242">
            <v>242</v>
          </cell>
          <cell r="C242" t="str">
            <v>AD12G</v>
          </cell>
          <cell r="D242" t="str">
            <v>0002064</v>
          </cell>
          <cell r="E242" t="str">
            <v>ｻﾝﾚｲﾈﾂ</v>
          </cell>
          <cell r="F242" t="str">
            <v>有限会社サン冷熱</v>
          </cell>
          <cell r="G242" t="str">
            <v>ﾀﾎ ｾｲｼﾞ</v>
          </cell>
          <cell r="H242" t="str">
            <v>田保  誠二</v>
          </cell>
          <cell r="I242" t="str">
            <v>金沢市八田町中２３５番地</v>
          </cell>
          <cell r="J242" t="str">
            <v>076-258-5538</v>
          </cell>
          <cell r="K242" t="str">
            <v>076-257-5360</v>
          </cell>
          <cell r="L242">
            <v>82</v>
          </cell>
          <cell r="M242" t="str">
            <v>Ａ</v>
          </cell>
          <cell r="N242" t="str">
            <v>920 - 3106</v>
          </cell>
          <cell r="O242">
            <v>82</v>
          </cell>
          <cell r="P242" t="str">
            <v>Ａ</v>
          </cell>
          <cell r="Q242" t="str">
            <v>920 - 3106</v>
          </cell>
          <cell r="R242" t="str">
            <v>知事</v>
          </cell>
          <cell r="S242" t="str">
            <v>般－９</v>
          </cell>
          <cell r="T242">
            <v>13945</v>
          </cell>
          <cell r="U242">
            <v>35877</v>
          </cell>
          <cell r="V242" t="str">
            <v>090</v>
          </cell>
          <cell r="W242" t="str">
            <v>080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 t="str">
            <v>一般建設業</v>
          </cell>
          <cell r="AG242" t="str">
            <v>管工事業</v>
          </cell>
          <cell r="AH242" t="str">
            <v>電気工事業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 t="str">
            <v>13-02</v>
          </cell>
          <cell r="AR242" t="str">
            <v/>
          </cell>
          <cell r="AS242" t="str">
            <v>G</v>
          </cell>
          <cell r="DQ242">
            <v>0</v>
          </cell>
          <cell r="HK242" t="str">
            <v>G</v>
          </cell>
        </row>
        <row r="243">
          <cell r="B243">
            <v>243</v>
          </cell>
          <cell r="C243" t="str">
            <v>AD12G</v>
          </cell>
          <cell r="D243" t="str">
            <v>0002077</v>
          </cell>
          <cell r="E243" t="str">
            <v>ｼﾞｬﾊﾟﾝｵｲﾙｻｰﾋﾞｽ</v>
          </cell>
          <cell r="F243" t="str">
            <v>有限会社ジャパン・オイルサービス</v>
          </cell>
          <cell r="G243" t="str">
            <v>ﾑﾗﾀ ﾖｼﾉﾌﾞ</v>
          </cell>
          <cell r="H243" t="str">
            <v>村田  芳伸</v>
          </cell>
          <cell r="I243" t="str">
            <v>金沢市湊２－１９１－３</v>
          </cell>
          <cell r="J243" t="str">
            <v>076-238-7654</v>
          </cell>
          <cell r="K243" t="str">
            <v>076-238-7629</v>
          </cell>
          <cell r="L243">
            <v>82</v>
          </cell>
          <cell r="M243" t="str">
            <v>Ａ</v>
          </cell>
          <cell r="N243" t="str">
            <v>920 - 0271</v>
          </cell>
          <cell r="O243">
            <v>82</v>
          </cell>
          <cell r="P243" t="str">
            <v>Ａ</v>
          </cell>
          <cell r="Q243" t="str">
            <v>920 - 0271</v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 t="str">
            <v>06</v>
          </cell>
          <cell r="AG243" t="str">
            <v/>
          </cell>
          <cell r="AH243" t="str">
            <v>G</v>
          </cell>
          <cell r="AQ243" t="str">
            <v>06</v>
          </cell>
          <cell r="DQ243">
            <v>0</v>
          </cell>
          <cell r="HK243" t="str">
            <v>G</v>
          </cell>
        </row>
        <row r="244">
          <cell r="B244">
            <v>244</v>
          </cell>
          <cell r="C244" t="str">
            <v>AD12G</v>
          </cell>
          <cell r="D244" t="str">
            <v>0002017</v>
          </cell>
          <cell r="E244" t="str">
            <v>ｼﾝｹﾝｺｳｷﾞｮｳ</v>
          </cell>
          <cell r="F244" t="str">
            <v>伸建工業株式会社</v>
          </cell>
          <cell r="G244" t="str">
            <v>ｶｷﾓﾄ　ﾖﾘﾕｷ</v>
          </cell>
          <cell r="H244" t="str">
            <v>柿本　自如</v>
          </cell>
          <cell r="I244" t="str">
            <v>松任市横江町１８４３－１１</v>
          </cell>
          <cell r="J244" t="str">
            <v>076-276-9833</v>
          </cell>
          <cell r="K244" t="str">
            <v>076-275-6900</v>
          </cell>
          <cell r="L244" t="str">
            <v>済</v>
          </cell>
          <cell r="M244" t="str">
            <v>済</v>
          </cell>
          <cell r="N244" t="str">
            <v>Ａ</v>
          </cell>
          <cell r="O244">
            <v>72</v>
          </cell>
          <cell r="P244" t="str">
            <v>Ａ</v>
          </cell>
          <cell r="Q244" t="str">
            <v>924 - 0011</v>
          </cell>
          <cell r="R244" t="str">
            <v>知事</v>
          </cell>
          <cell r="S244" t="str">
            <v>般－７</v>
          </cell>
          <cell r="T244">
            <v>5107</v>
          </cell>
          <cell r="U244">
            <v>34896</v>
          </cell>
          <cell r="V244" t="str">
            <v>090</v>
          </cell>
          <cell r="W244" t="str">
            <v>200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 t="str">
            <v>管工事業</v>
          </cell>
          <cell r="AG244" t="str">
            <v>機械器具設置工事業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 t="str">
            <v>57-04</v>
          </cell>
          <cell r="AR244">
            <v>0</v>
          </cell>
          <cell r="AS244">
            <v>0</v>
          </cell>
          <cell r="AT244" t="str">
            <v/>
          </cell>
          <cell r="AU244" t="str">
            <v>G</v>
          </cell>
          <cell r="DQ244">
            <v>0</v>
          </cell>
          <cell r="HK244" t="str">
            <v>G</v>
          </cell>
        </row>
        <row r="245">
          <cell r="B245">
            <v>245</v>
          </cell>
          <cell r="C245" t="str">
            <v>AD12G</v>
          </cell>
          <cell r="D245" t="str">
            <v>0010578</v>
          </cell>
          <cell r="E245" t="str">
            <v>ﾀｲﾔｾﾝﾀｰｱﾀﾞﾁ</v>
          </cell>
          <cell r="F245" t="str">
            <v>有）タイヤセンター  あだち</v>
          </cell>
          <cell r="G245" t="str">
            <v>ｱﾀﾞﾁ ｼｹﾞｱｷ</v>
          </cell>
          <cell r="H245" t="str">
            <v>安達  重昭</v>
          </cell>
          <cell r="I245" t="str">
            <v>福井市花堂北２－６－１０</v>
          </cell>
          <cell r="J245" t="str">
            <v>0776-36-0159</v>
          </cell>
          <cell r="K245" t="str">
            <v>0776-36-6812</v>
          </cell>
          <cell r="L245">
            <v>72</v>
          </cell>
          <cell r="M245" t="str">
            <v>Ｂ</v>
          </cell>
          <cell r="N245" t="str">
            <v>918 - 8012</v>
          </cell>
          <cell r="O245">
            <v>72</v>
          </cell>
          <cell r="P245" t="str">
            <v>Ｂ</v>
          </cell>
          <cell r="Q245" t="str">
            <v>918 - 8012</v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 t="str">
            <v>58-06</v>
          </cell>
          <cell r="AG245">
            <v>19</v>
          </cell>
          <cell r="AH245" t="str">
            <v/>
          </cell>
          <cell r="AI245" t="str">
            <v>G</v>
          </cell>
          <cell r="AQ245" t="str">
            <v>58-06</v>
          </cell>
          <cell r="AR245">
            <v>19</v>
          </cell>
          <cell r="DQ245">
            <v>0</v>
          </cell>
          <cell r="HK245" t="str">
            <v>G</v>
          </cell>
        </row>
        <row r="246">
          <cell r="B246">
            <v>246</v>
          </cell>
          <cell r="C246" t="str">
            <v>AD12G</v>
          </cell>
          <cell r="D246" t="str">
            <v>0010247</v>
          </cell>
          <cell r="E246" t="str">
            <v>ﾀﾞｲﾜｱｸｱｸﾞﾗﾝ</v>
          </cell>
          <cell r="F246" t="str">
            <v>大和アクアグラン株式会社</v>
          </cell>
          <cell r="G246" t="str">
            <v>ﾑﾗｻｷ ﾏｻｷ</v>
          </cell>
          <cell r="H246" t="str">
            <v>村崎  正樹</v>
          </cell>
          <cell r="I246" t="str">
            <v>金沢市赤土町ト１００－１</v>
          </cell>
          <cell r="J246" t="str">
            <v>076-268-5331</v>
          </cell>
          <cell r="K246" t="str">
            <v>076-268-5337</v>
          </cell>
          <cell r="L246" t="str">
            <v>済</v>
          </cell>
          <cell r="M246" t="str">
            <v>済</v>
          </cell>
          <cell r="N246" t="str">
            <v>Ｂ</v>
          </cell>
          <cell r="O246">
            <v>76</v>
          </cell>
          <cell r="P246" t="str">
            <v>Ｂ</v>
          </cell>
          <cell r="Q246" t="str">
            <v>920 - 0353</v>
          </cell>
          <cell r="R246" t="str">
            <v>知事</v>
          </cell>
          <cell r="S246" t="str">
            <v>般－８</v>
          </cell>
          <cell r="T246">
            <v>22</v>
          </cell>
          <cell r="U246">
            <v>35078</v>
          </cell>
          <cell r="V246" t="str">
            <v>240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 t="str">
            <v>さく井工事業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 t="str">
            <v>13-06</v>
          </cell>
          <cell r="AR246">
            <v>0</v>
          </cell>
          <cell r="AS246">
            <v>0</v>
          </cell>
          <cell r="AT246" t="str">
            <v/>
          </cell>
          <cell r="AU246" t="str">
            <v>G</v>
          </cell>
          <cell r="DQ246">
            <v>0</v>
          </cell>
          <cell r="HK246" t="str">
            <v>G</v>
          </cell>
        </row>
        <row r="247">
          <cell r="B247">
            <v>247</v>
          </cell>
          <cell r="C247" t="str">
            <v>AD12G</v>
          </cell>
          <cell r="D247" t="str">
            <v>0003010</v>
          </cell>
          <cell r="E247" t="str">
            <v>ﾀｶｻﾜｾﾂﾋﾞｺｳｷﾞｮｳｼｮ</v>
          </cell>
          <cell r="F247" t="str">
            <v>高沢設備工業所</v>
          </cell>
          <cell r="G247" t="str">
            <v>ﾀｶｻﾜ ﾋﾃﾞｷ</v>
          </cell>
          <cell r="H247" t="str">
            <v>高沢  秀樹</v>
          </cell>
          <cell r="I247" t="str">
            <v>石川県羽咋郡志賀町字大島ロ－５</v>
          </cell>
          <cell r="J247" t="str">
            <v>0767-32-0085</v>
          </cell>
          <cell r="K247" t="str">
            <v>0767-32-0085</v>
          </cell>
          <cell r="L247">
            <v>72</v>
          </cell>
          <cell r="M247" t="str">
            <v>Ｂ</v>
          </cell>
          <cell r="N247" t="str">
            <v>925 - 0147</v>
          </cell>
          <cell r="O247">
            <v>72</v>
          </cell>
          <cell r="P247" t="str">
            <v>Ｂ</v>
          </cell>
          <cell r="Q247" t="str">
            <v>925 - 0147</v>
          </cell>
          <cell r="R247" t="str">
            <v>知事</v>
          </cell>
          <cell r="S247" t="str">
            <v>般－８</v>
          </cell>
          <cell r="T247">
            <v>9938</v>
          </cell>
          <cell r="U247">
            <v>35364</v>
          </cell>
          <cell r="V247" t="str">
            <v>010</v>
          </cell>
          <cell r="W247" t="str">
            <v>050</v>
          </cell>
          <cell r="X247" t="str">
            <v>090</v>
          </cell>
          <cell r="Y247" t="str">
            <v>260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 t="str">
            <v>土木工事業</v>
          </cell>
          <cell r="AG247" t="str">
            <v>とび・土工工事業</v>
          </cell>
          <cell r="AH247" t="str">
            <v>管工事業</v>
          </cell>
          <cell r="AI247" t="str">
            <v>水道施設工事業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 t="str">
            <v>13-01</v>
          </cell>
          <cell r="AR247" t="str">
            <v/>
          </cell>
          <cell r="AS247" t="str">
            <v>G</v>
          </cell>
          <cell r="DQ247">
            <v>0</v>
          </cell>
          <cell r="HK247" t="str">
            <v>G</v>
          </cell>
        </row>
        <row r="248">
          <cell r="B248">
            <v>248</v>
          </cell>
          <cell r="C248" t="str">
            <v>AD12G</v>
          </cell>
          <cell r="D248" t="str">
            <v>0003008</v>
          </cell>
          <cell r="E248" t="str">
            <v>ﾀｸﾐﾎｵﾝ</v>
          </cell>
          <cell r="F248" t="str">
            <v>タクミ保温</v>
          </cell>
          <cell r="G248" t="str">
            <v>ﾀｸﾐ ｷﾖｼ</v>
          </cell>
          <cell r="H248" t="str">
            <v>工  喜代司</v>
          </cell>
          <cell r="I248" t="str">
            <v>河北郡内灘町緑台１－３２</v>
          </cell>
          <cell r="J248" t="str">
            <v>076-238-4930</v>
          </cell>
          <cell r="K248" t="str">
            <v>076-238-8110</v>
          </cell>
          <cell r="L248" t="str">
            <v>takchan@po.incl.ne.jp</v>
          </cell>
          <cell r="M248">
            <v>38</v>
          </cell>
          <cell r="N248" t="str">
            <v>Ｂ</v>
          </cell>
          <cell r="O248">
            <v>38</v>
          </cell>
          <cell r="P248" t="str">
            <v>Ｂ</v>
          </cell>
          <cell r="Q248" t="str">
            <v>920 - 0276</v>
          </cell>
          <cell r="R248" t="str">
            <v>知事</v>
          </cell>
          <cell r="S248" t="str">
            <v>般－７</v>
          </cell>
          <cell r="T248">
            <v>2551</v>
          </cell>
          <cell r="U248">
            <v>34793</v>
          </cell>
          <cell r="V248" t="str">
            <v>210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 t="str">
            <v>熱絶縁工事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 t="str">
            <v>13-04</v>
          </cell>
          <cell r="AR248">
            <v>0</v>
          </cell>
          <cell r="AS248" t="str">
            <v/>
          </cell>
          <cell r="AT248" t="str">
            <v>G</v>
          </cell>
          <cell r="DQ248">
            <v>0</v>
          </cell>
          <cell r="HK248" t="str">
            <v>G</v>
          </cell>
        </row>
        <row r="249">
          <cell r="B249">
            <v>249</v>
          </cell>
          <cell r="C249" t="str">
            <v>AD12G</v>
          </cell>
          <cell r="D249" t="str">
            <v>0003055</v>
          </cell>
          <cell r="E249" t="str">
            <v>ﾁｭｳｵｳｾｲｻｸｼｮ</v>
          </cell>
          <cell r="F249" t="str">
            <v>株式会社中央製作所</v>
          </cell>
          <cell r="G249" t="str">
            <v>ｺﾞﾄｳ　ﾔｽｸﾆ</v>
          </cell>
          <cell r="H249" t="str">
            <v>後藤　安邦</v>
          </cell>
          <cell r="I249" t="str">
            <v>名古屋市瑞穂区内浜町２４－１</v>
          </cell>
          <cell r="J249" t="str">
            <v>052-821-6111</v>
          </cell>
          <cell r="K249" t="str">
            <v>052-823-8098</v>
          </cell>
          <cell r="L249" t="str">
            <v>9000s</v>
          </cell>
          <cell r="M249">
            <v>95</v>
          </cell>
          <cell r="N249" t="str">
            <v>9000s</v>
          </cell>
          <cell r="O249">
            <v>95</v>
          </cell>
          <cell r="P249" t="str">
            <v>Ａ</v>
          </cell>
          <cell r="Q249" t="str">
            <v>467 - 8563</v>
          </cell>
          <cell r="R249" t="str">
            <v>知事</v>
          </cell>
          <cell r="S249" t="str">
            <v>特－９</v>
          </cell>
          <cell r="T249">
            <v>5898</v>
          </cell>
          <cell r="U249">
            <v>35665</v>
          </cell>
          <cell r="V249" t="str">
            <v>200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 t="str">
            <v>機械器具設置工事業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 t="str">
            <v>08</v>
          </cell>
          <cell r="AR249" t="str">
            <v/>
          </cell>
          <cell r="AS249" t="str">
            <v>G</v>
          </cell>
          <cell r="DQ249">
            <v>0</v>
          </cell>
          <cell r="HK249" t="str">
            <v>G</v>
          </cell>
        </row>
        <row r="250">
          <cell r="B250">
            <v>250</v>
          </cell>
          <cell r="C250" t="str">
            <v>AD12G</v>
          </cell>
          <cell r="D250" t="str">
            <v>0003047</v>
          </cell>
          <cell r="E250" t="str">
            <v>ﾄｳｼﾊﾞﾎｸﾘｸﾃｸﾉﾈｯﾄﾜｰｸ</v>
          </cell>
          <cell r="F250" t="str">
            <v>東芝北陸テクノネットワーク株式会社</v>
          </cell>
          <cell r="G250" t="str">
            <v>田村　秀樹</v>
          </cell>
          <cell r="H250" t="str">
            <v>田村　秀樹</v>
          </cell>
          <cell r="I250" t="str">
            <v>松任市横江町９９３</v>
          </cell>
          <cell r="J250" t="str">
            <v>076-274-2970</v>
          </cell>
          <cell r="K250" t="str">
            <v>076-274-2973</v>
          </cell>
          <cell r="L250" t="str">
            <v>todashi.nakai@glbtoshiba.co.jp</v>
          </cell>
          <cell r="M250" t="str">
            <v>Ａ</v>
          </cell>
          <cell r="N250" t="str">
            <v>924 - 0011</v>
          </cell>
          <cell r="O250">
            <v>96</v>
          </cell>
          <cell r="P250" t="str">
            <v>Ａ</v>
          </cell>
          <cell r="Q250" t="str">
            <v>924 - 0011</v>
          </cell>
          <cell r="R250" t="str">
            <v>知事</v>
          </cell>
          <cell r="S250" t="str">
            <v>般７</v>
          </cell>
          <cell r="T250">
            <v>13217</v>
          </cell>
          <cell r="U250">
            <v>35108</v>
          </cell>
          <cell r="V250" t="str">
            <v>080</v>
          </cell>
          <cell r="W250" t="str">
            <v>090</v>
          </cell>
          <cell r="X250" t="str">
            <v>220</v>
          </cell>
          <cell r="Y250" t="str">
            <v>270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 t="str">
            <v>電気工事業</v>
          </cell>
          <cell r="AG250" t="str">
            <v>管工事業</v>
          </cell>
          <cell r="AH250" t="str">
            <v>電気通信工事業</v>
          </cell>
          <cell r="AI250" t="str">
            <v>消防施設工事業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 t="str">
            <v>57-01</v>
          </cell>
          <cell r="AR250" t="str">
            <v>13-02</v>
          </cell>
          <cell r="AS250" t="str">
            <v/>
          </cell>
          <cell r="AT250" t="str">
            <v>G</v>
          </cell>
          <cell r="DQ250">
            <v>0</v>
          </cell>
          <cell r="HK250" t="str">
            <v>G</v>
          </cell>
        </row>
        <row r="251">
          <cell r="B251">
            <v>251</v>
          </cell>
          <cell r="C251" t="str">
            <v>AD12G</v>
          </cell>
          <cell r="D251" t="str">
            <v>0003028</v>
          </cell>
          <cell r="E251" t="str">
            <v>ﾄｳﾎｳｴﾝｼﾞﾆｱﾘﾝｸﾞ</v>
          </cell>
          <cell r="F251" t="str">
            <v>東邦エンジニアリング株式会社</v>
          </cell>
          <cell r="G251" t="str">
            <v>ﾐﾅﾐ ﾄｷｵ</v>
          </cell>
          <cell r="H251" t="str">
            <v>南野  外喜雄</v>
          </cell>
          <cell r="I251" t="str">
            <v>松任市五歩市町３６７－１</v>
          </cell>
          <cell r="J251" t="str">
            <v>076-275-6780</v>
          </cell>
          <cell r="K251" t="str">
            <v>076-275-6782</v>
          </cell>
          <cell r="L251" t="str">
            <v>済</v>
          </cell>
          <cell r="M251" t="str">
            <v>済</v>
          </cell>
          <cell r="N251" t="str">
            <v>Ａ</v>
          </cell>
          <cell r="O251">
            <v>86</v>
          </cell>
          <cell r="P251" t="str">
            <v>Ａ</v>
          </cell>
          <cell r="Q251" t="str">
            <v>924 - 0014</v>
          </cell>
          <cell r="R251" t="str">
            <v>知事</v>
          </cell>
          <cell r="S251" t="str">
            <v>般－７</v>
          </cell>
          <cell r="T251">
            <v>12014</v>
          </cell>
          <cell r="U251">
            <v>36483</v>
          </cell>
          <cell r="V251" t="str">
            <v>200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 t="str">
            <v>機械設置工事業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14</v>
          </cell>
          <cell r="AR251">
            <v>0</v>
          </cell>
          <cell r="AS251">
            <v>0</v>
          </cell>
          <cell r="AT251" t="str">
            <v/>
          </cell>
          <cell r="AU251" t="str">
            <v>G</v>
          </cell>
          <cell r="DQ251">
            <v>0</v>
          </cell>
          <cell r="HK251" t="str">
            <v>G</v>
          </cell>
        </row>
        <row r="252">
          <cell r="B252">
            <v>252</v>
          </cell>
          <cell r="C252" t="str">
            <v>AD12G</v>
          </cell>
          <cell r="D252" t="str">
            <v>0003030</v>
          </cell>
          <cell r="E252" t="str">
            <v>ﾄｰｼﾝﾂｳｼｮｳ</v>
          </cell>
          <cell r="F252" t="str">
            <v>トーシン通商株式会社</v>
          </cell>
          <cell r="G252" t="str">
            <v>ｲｹﾀﾞ ﾃﾙｵ</v>
          </cell>
          <cell r="H252" t="str">
            <v>池田  輝雄</v>
          </cell>
          <cell r="I252" t="str">
            <v>金沢市横川３－２３－２</v>
          </cell>
          <cell r="J252" t="str">
            <v>076-244-0831</v>
          </cell>
          <cell r="K252" t="str">
            <v>076-244-5632</v>
          </cell>
          <cell r="L252" t="str">
            <v>toshin-t@toshin-tsusho.co.jp</v>
          </cell>
          <cell r="M252" t="str">
            <v>済</v>
          </cell>
          <cell r="N252">
            <v>56</v>
          </cell>
          <cell r="O252">
            <v>56</v>
          </cell>
          <cell r="P252" t="str">
            <v>Ｂ</v>
          </cell>
          <cell r="Q252" t="str">
            <v>921 - 8163</v>
          </cell>
          <cell r="R252" t="str">
            <v>大臣</v>
          </cell>
          <cell r="S252" t="str">
            <v>090</v>
          </cell>
          <cell r="T252" t="str">
            <v/>
          </cell>
          <cell r="U252" t="str">
            <v>再度申請中</v>
          </cell>
          <cell r="V252" t="str">
            <v>090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 t="str">
            <v>官工事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 t="str">
            <v>06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 t="str">
            <v>代表取締役</v>
          </cell>
          <cell r="AW252" t="str">
            <v>池田  輝雄</v>
          </cell>
          <cell r="AX252">
            <v>15912</v>
          </cell>
          <cell r="AY252">
            <v>29412</v>
          </cell>
          <cell r="AZ252" t="str">
            <v>販売部金沢店</v>
          </cell>
          <cell r="BA252" t="str">
            <v>金沢市横川３丁目２３番地２</v>
          </cell>
          <cell r="BB252" t="str">
            <v>076-244-0831</v>
          </cell>
          <cell r="BC252" t="str">
            <v>076-244-5632</v>
          </cell>
          <cell r="BD252">
            <v>10000</v>
          </cell>
          <cell r="BE252">
            <v>0</v>
          </cell>
          <cell r="BF252">
            <v>382</v>
          </cell>
          <cell r="BG252" t="str">
            <v>三谷産業㈱</v>
          </cell>
          <cell r="BH252">
            <v>40</v>
          </cell>
          <cell r="BI252" t="str">
            <v>金沢ワシントンホテル</v>
          </cell>
          <cell r="BJ252">
            <v>15</v>
          </cell>
          <cell r="BK252" t="str">
            <v>ＪＲ西日本テクノス</v>
          </cell>
          <cell r="BL252">
            <v>1</v>
          </cell>
          <cell r="BM252">
            <v>110000</v>
          </cell>
          <cell r="BN252">
            <v>0</v>
          </cell>
          <cell r="BO252">
            <v>10000</v>
          </cell>
          <cell r="BP252">
            <v>0</v>
          </cell>
          <cell r="BQ252">
            <v>382</v>
          </cell>
          <cell r="BR252" t="str">
            <v>三谷産業㈱</v>
          </cell>
          <cell r="BS252">
            <v>40</v>
          </cell>
          <cell r="BT252" t="str">
            <v>金沢ワシントンホテル</v>
          </cell>
          <cell r="BU252">
            <v>15</v>
          </cell>
          <cell r="BV252" t="str">
            <v>ＪＲ西日本テクノス</v>
          </cell>
          <cell r="BW252">
            <v>28</v>
          </cell>
          <cell r="BX252" t="str">
            <v>白山ビルサービス</v>
          </cell>
          <cell r="BY252">
            <v>25</v>
          </cell>
          <cell r="BZ252" t="str">
            <v>三谷産業㈱</v>
          </cell>
          <cell r="CA252" t="str">
            <v>金沢大学医学部洗浄工事</v>
          </cell>
          <cell r="CB252">
            <v>0</v>
          </cell>
          <cell r="CC252">
            <v>36556</v>
          </cell>
          <cell r="CD252">
            <v>9950</v>
          </cell>
          <cell r="CE252" t="str">
            <v>㈱サンピア</v>
          </cell>
          <cell r="CF252" t="str">
            <v>建物管理メンテ業務</v>
          </cell>
          <cell r="CG252">
            <v>0</v>
          </cell>
          <cell r="CH252">
            <v>36514</v>
          </cell>
          <cell r="CI252">
            <v>807</v>
          </cell>
          <cell r="CJ252" t="str">
            <v>金沢ワシントンホテル</v>
          </cell>
          <cell r="CK252" t="str">
            <v>ホテル内メンテ業務</v>
          </cell>
          <cell r="CL252" t="str">
            <v>柿本商会</v>
          </cell>
          <cell r="CM252">
            <v>36524</v>
          </cell>
          <cell r="CN252">
            <v>454</v>
          </cell>
          <cell r="CO252" t="str">
            <v>白山ビルサービス㈱</v>
          </cell>
          <cell r="CP252" t="str">
            <v>建物メンテ業務</v>
          </cell>
          <cell r="CQ252" t="str">
            <v>金沢市横川３丁目地内</v>
          </cell>
          <cell r="CR252">
            <v>36484</v>
          </cell>
          <cell r="CS252">
            <v>938</v>
          </cell>
          <cell r="CT252" t="str">
            <v>ＪＲ西日本テクノス</v>
          </cell>
          <cell r="CU252" t="str">
            <v>金沢駅構内の業務メンテ</v>
          </cell>
          <cell r="CV252">
            <v>0</v>
          </cell>
          <cell r="CW252">
            <v>36525</v>
          </cell>
          <cell r="CX252">
            <v>2669</v>
          </cell>
          <cell r="CY252" t="str">
            <v>柿本商会</v>
          </cell>
          <cell r="CZ252" t="str">
            <v>石川、福井、富山三県の建物洗浄工事</v>
          </cell>
          <cell r="DA252">
            <v>0</v>
          </cell>
          <cell r="DB252">
            <v>36556</v>
          </cell>
          <cell r="DC252">
            <v>7550</v>
          </cell>
          <cell r="DD252" t="str">
            <v>金沢市横川３丁目地内</v>
          </cell>
          <cell r="DE252" t="str">
            <v>会社建物</v>
          </cell>
          <cell r="DF252">
            <v>330</v>
          </cell>
          <cell r="DG252">
            <v>70</v>
          </cell>
          <cell r="DH252">
            <v>0</v>
          </cell>
          <cell r="DI252">
            <v>0</v>
          </cell>
          <cell r="DJ252">
            <v>0</v>
          </cell>
          <cell r="DK252">
            <v>0</v>
          </cell>
          <cell r="DL252">
            <v>0</v>
          </cell>
          <cell r="DM252">
            <v>0</v>
          </cell>
          <cell r="DN252">
            <v>0</v>
          </cell>
          <cell r="DO252">
            <v>0</v>
          </cell>
          <cell r="DP252" t="str">
            <v>北国銀行</v>
          </cell>
          <cell r="DQ252" t="str">
            <v>S55.7</v>
          </cell>
          <cell r="DR252" t="str">
            <v>北陸銀行</v>
          </cell>
          <cell r="DS252" t="str">
            <v>S55.7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3</v>
          </cell>
          <cell r="DY252">
            <v>4</v>
          </cell>
          <cell r="DZ252">
            <v>0</v>
          </cell>
          <cell r="EA252">
            <v>0</v>
          </cell>
          <cell r="EB252">
            <v>2</v>
          </cell>
          <cell r="EC252">
            <v>9</v>
          </cell>
          <cell r="ED252">
            <v>41</v>
          </cell>
          <cell r="EE252">
            <v>0</v>
          </cell>
          <cell r="EF252">
            <v>0</v>
          </cell>
          <cell r="EG252">
            <v>0</v>
          </cell>
          <cell r="EH252">
            <v>0</v>
          </cell>
          <cell r="EI252">
            <v>0</v>
          </cell>
          <cell r="EJ252">
            <v>0</v>
          </cell>
          <cell r="EK252">
            <v>0</v>
          </cell>
          <cell r="EL252">
            <v>0</v>
          </cell>
          <cell r="EM252">
            <v>0</v>
          </cell>
          <cell r="EN252">
            <v>0</v>
          </cell>
          <cell r="EO252">
            <v>0</v>
          </cell>
          <cell r="EP252">
            <v>0</v>
          </cell>
          <cell r="EQ252">
            <v>0</v>
          </cell>
          <cell r="ER252">
            <v>0</v>
          </cell>
          <cell r="ES252">
            <v>0</v>
          </cell>
          <cell r="ET252">
            <v>0</v>
          </cell>
          <cell r="EU252">
            <v>0</v>
          </cell>
          <cell r="EV252">
            <v>0</v>
          </cell>
          <cell r="EW252">
            <v>0</v>
          </cell>
          <cell r="EX252">
            <v>0</v>
          </cell>
          <cell r="EY252">
            <v>0</v>
          </cell>
          <cell r="EZ252">
            <v>0</v>
          </cell>
          <cell r="FA252">
            <v>0</v>
          </cell>
          <cell r="FB252">
            <v>0</v>
          </cell>
          <cell r="FC252" t="str">
            <v>G</v>
          </cell>
          <cell r="HK252" t="str">
            <v>G</v>
          </cell>
        </row>
        <row r="253">
          <cell r="B253">
            <v>253</v>
          </cell>
          <cell r="C253" t="str">
            <v>AD12G</v>
          </cell>
          <cell r="D253" t="str">
            <v>0010565</v>
          </cell>
          <cell r="E253" t="str">
            <v>ﾄｸﾀﾞｾﾂﾋﾞｺｳｷﾞｮｳ</v>
          </cell>
          <cell r="F253" t="str">
            <v>徳田設備工業株式会社</v>
          </cell>
          <cell r="G253" t="str">
            <v>ﾄｸﾀﾞ ｹﾝｼﾞ</v>
          </cell>
          <cell r="H253" t="str">
            <v>徳田  健治</v>
          </cell>
          <cell r="I253" t="str">
            <v>金沢市黒田１－１８４</v>
          </cell>
          <cell r="J253" t="str">
            <v>076-249-1345</v>
          </cell>
          <cell r="K253" t="str">
            <v>076-249-1347</v>
          </cell>
          <cell r="L253" t="str">
            <v>tokuda-pipe@geocies.co.jp</v>
          </cell>
          <cell r="M253" t="str">
            <v>済</v>
          </cell>
          <cell r="N253">
            <v>86</v>
          </cell>
          <cell r="O253">
            <v>86</v>
          </cell>
          <cell r="P253" t="str">
            <v>Ａ</v>
          </cell>
          <cell r="Q253" t="str">
            <v>921 - 8051</v>
          </cell>
          <cell r="R253" t="str">
            <v>知事</v>
          </cell>
          <cell r="S253" t="str">
            <v>般－９</v>
          </cell>
          <cell r="T253">
            <v>11328</v>
          </cell>
          <cell r="U253">
            <v>35577</v>
          </cell>
          <cell r="V253" t="str">
            <v>090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 t="str">
            <v>管工事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 t="str">
            <v>13-01</v>
          </cell>
          <cell r="AR253">
            <v>0</v>
          </cell>
          <cell r="AS253">
            <v>0</v>
          </cell>
          <cell r="AT253" t="str">
            <v>G</v>
          </cell>
          <cell r="AU253" t="str">
            <v/>
          </cell>
          <cell r="AV253" t="str">
            <v>G</v>
          </cell>
          <cell r="DQ253">
            <v>0</v>
          </cell>
          <cell r="HK253" t="str">
            <v>G</v>
          </cell>
        </row>
        <row r="254">
          <cell r="B254">
            <v>254</v>
          </cell>
          <cell r="C254" t="str">
            <v>AD12G</v>
          </cell>
          <cell r="D254" t="str">
            <v>0000062</v>
          </cell>
          <cell r="E254" t="str">
            <v>ﾄﾖﾀｴﾙｱﾝﾄﾞｴﾌｲｼｶﾜ</v>
          </cell>
          <cell r="F254" t="str">
            <v>トヨタエルアンドエフ石川株式会社</v>
          </cell>
          <cell r="G254" t="str">
            <v>ﾊｻﾀﾆ ｹﾝﾖｳ</v>
          </cell>
          <cell r="H254" t="str">
            <v>架谷  憲浩</v>
          </cell>
          <cell r="I254" t="str">
            <v>金沢市御影町２４－５</v>
          </cell>
          <cell r="J254" t="str">
            <v>076-243-5300</v>
          </cell>
          <cell r="K254" t="str">
            <v>076-243-1110</v>
          </cell>
          <cell r="L254">
            <v>86</v>
          </cell>
          <cell r="M254" t="str">
            <v>Ａ</v>
          </cell>
          <cell r="N254" t="str">
            <v>921 - 8021</v>
          </cell>
          <cell r="O254">
            <v>86</v>
          </cell>
          <cell r="P254" t="str">
            <v>Ａ</v>
          </cell>
          <cell r="Q254" t="str">
            <v>921 - 8021</v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 t="str">
            <v>58-06</v>
          </cell>
          <cell r="AG254">
            <v>19</v>
          </cell>
          <cell r="AH254" t="str">
            <v/>
          </cell>
          <cell r="AI254" t="str">
            <v>G</v>
          </cell>
          <cell r="AQ254" t="str">
            <v>58-06</v>
          </cell>
          <cell r="AR254">
            <v>19</v>
          </cell>
          <cell r="DQ254">
            <v>0</v>
          </cell>
          <cell r="HK254" t="str">
            <v>G</v>
          </cell>
        </row>
        <row r="255">
          <cell r="B255">
            <v>255</v>
          </cell>
          <cell r="C255" t="str">
            <v>AD12G</v>
          </cell>
          <cell r="D255" t="str">
            <v>0010404</v>
          </cell>
          <cell r="E255" t="str">
            <v>ﾄﾖﾀｴﾙｱﾝﾄﾞｴﾌﾌｸｲ</v>
          </cell>
          <cell r="F255" t="str">
            <v>トヨタＬ＆Ｆ福井株式会社</v>
          </cell>
          <cell r="G255" t="str">
            <v>ｶｼﾞﾓﾄ　ﾄﾓｱｷ</v>
          </cell>
          <cell r="H255" t="str">
            <v>梶本　知暉</v>
          </cell>
          <cell r="I255" t="str">
            <v>福井市今市町第３８－１０</v>
          </cell>
          <cell r="J255" t="str">
            <v>0776-38-0018</v>
          </cell>
          <cell r="K255" t="str">
            <v>0776-38-4566</v>
          </cell>
          <cell r="L255">
            <v>72</v>
          </cell>
          <cell r="M255" t="str">
            <v>Ｂ</v>
          </cell>
          <cell r="N255" t="str">
            <v>918 - 8152</v>
          </cell>
          <cell r="O255">
            <v>72</v>
          </cell>
          <cell r="P255" t="str">
            <v>Ｂ</v>
          </cell>
          <cell r="Q255" t="str">
            <v>918 - 8152</v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 t="str">
            <v>58-06</v>
          </cell>
          <cell r="AG255">
            <v>19</v>
          </cell>
          <cell r="AH255" t="str">
            <v/>
          </cell>
          <cell r="AI255" t="str">
            <v>G</v>
          </cell>
          <cell r="AQ255" t="str">
            <v>58-06</v>
          </cell>
          <cell r="AR255">
            <v>19</v>
          </cell>
          <cell r="DQ255">
            <v>0</v>
          </cell>
          <cell r="HK255" t="str">
            <v>G</v>
          </cell>
        </row>
        <row r="256">
          <cell r="B256">
            <v>256</v>
          </cell>
          <cell r="C256" t="str">
            <v>AD12G</v>
          </cell>
          <cell r="D256" t="str">
            <v>0004003</v>
          </cell>
          <cell r="E256" t="str">
            <v>ﾅﾙｾｶﾝｺｳｼﾞ</v>
          </cell>
          <cell r="F256" t="str">
            <v>成瀬管工事株式会社</v>
          </cell>
          <cell r="G256" t="str">
            <v>ﾅﾙｾ ｷﾖﾋｻ</v>
          </cell>
          <cell r="H256" t="str">
            <v>成瀬  清久</v>
          </cell>
          <cell r="I256" t="str">
            <v>金沢市法光寺町８４</v>
          </cell>
          <cell r="J256" t="str">
            <v>076-258-4295</v>
          </cell>
          <cell r="K256" t="str">
            <v>076-257-6224</v>
          </cell>
          <cell r="L256" t="str">
            <v>済</v>
          </cell>
          <cell r="M256" t="str">
            <v>済</v>
          </cell>
          <cell r="N256" t="str">
            <v>Ａ</v>
          </cell>
          <cell r="O256">
            <v>96</v>
          </cell>
          <cell r="P256" t="str">
            <v>Ａ</v>
          </cell>
          <cell r="Q256" t="str">
            <v>920 - 3132</v>
          </cell>
          <cell r="R256" t="str">
            <v>知事</v>
          </cell>
          <cell r="S256" t="str">
            <v>般－８</v>
          </cell>
          <cell r="T256">
            <v>3704</v>
          </cell>
          <cell r="U256">
            <v>27571</v>
          </cell>
          <cell r="V256" t="str">
            <v>090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 t="str">
            <v>管工事業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 t="str">
            <v>13-01</v>
          </cell>
          <cell r="AR256">
            <v>0</v>
          </cell>
          <cell r="AS256">
            <v>0</v>
          </cell>
          <cell r="AT256" t="str">
            <v/>
          </cell>
          <cell r="AU256" t="str">
            <v>G</v>
          </cell>
          <cell r="DQ256">
            <v>0</v>
          </cell>
          <cell r="HK256" t="str">
            <v>G</v>
          </cell>
        </row>
        <row r="257">
          <cell r="B257">
            <v>257</v>
          </cell>
          <cell r="C257" t="str">
            <v>AD12G</v>
          </cell>
          <cell r="D257" t="str">
            <v>0010302</v>
          </cell>
          <cell r="E257" t="str">
            <v>ﾆｼｶﾜﾃﾞﾝｷｺｳｷﾞｮｳｼｮ</v>
          </cell>
          <cell r="F257" t="str">
            <v>株式会社西川電機工業所</v>
          </cell>
          <cell r="G257" t="str">
            <v>ﾆｼｶﾜ ﾀｶｼ</v>
          </cell>
          <cell r="H257" t="str">
            <v>西川  隆司</v>
          </cell>
          <cell r="I257" t="str">
            <v>金沢市泉本町６－８７</v>
          </cell>
          <cell r="J257" t="str">
            <v>076-242-3567</v>
          </cell>
          <cell r="K257" t="str">
            <v>076-275-1211</v>
          </cell>
          <cell r="L257" t="str">
            <v>希望</v>
          </cell>
          <cell r="M257" t="str">
            <v>希望</v>
          </cell>
          <cell r="N257" t="str">
            <v>Ａ</v>
          </cell>
          <cell r="O257">
            <v>90</v>
          </cell>
          <cell r="P257" t="str">
            <v>Ａ</v>
          </cell>
          <cell r="Q257" t="str">
            <v>921 - 8042</v>
          </cell>
          <cell r="R257" t="str">
            <v>知事</v>
          </cell>
          <cell r="S257" t="str">
            <v>般－９</v>
          </cell>
          <cell r="T257">
            <v>10155</v>
          </cell>
          <cell r="U257">
            <v>35559</v>
          </cell>
          <cell r="V257" t="str">
            <v>080</v>
          </cell>
          <cell r="W257" t="str">
            <v>090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 t="str">
            <v>電気、管工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 t="str">
            <v>08</v>
          </cell>
          <cell r="AR257">
            <v>0</v>
          </cell>
          <cell r="AS257">
            <v>0</v>
          </cell>
          <cell r="AT257" t="str">
            <v/>
          </cell>
          <cell r="AU257" t="str">
            <v>G</v>
          </cell>
          <cell r="DQ257">
            <v>0</v>
          </cell>
          <cell r="HK257" t="str">
            <v>G</v>
          </cell>
        </row>
        <row r="258">
          <cell r="B258">
            <v>258</v>
          </cell>
          <cell r="C258" t="str">
            <v>AD12G</v>
          </cell>
          <cell r="D258" t="str">
            <v>0004013</v>
          </cell>
          <cell r="E258" t="str">
            <v>ﾆﾎﾝﾂｳｳﾝｶﾅｻﾞﾜｼﾃﾝ</v>
          </cell>
          <cell r="F258" t="str">
            <v xml:space="preserve">日本通運株式会社  </v>
          </cell>
          <cell r="G258" t="str">
            <v>ｵｶﾍﾞ　ﾏｻﾋｺ</v>
          </cell>
          <cell r="H258" t="str">
            <v>岡部　正彦</v>
          </cell>
          <cell r="I258" t="str">
            <v>金沢市昭和町１６－１</v>
          </cell>
          <cell r="J258" t="str">
            <v>076-261-1171</v>
          </cell>
          <cell r="K258" t="str">
            <v>076-261-1179</v>
          </cell>
          <cell r="L258" t="str">
            <v>s/o-nakayama @nittu.co.jp</v>
          </cell>
          <cell r="M258" t="str">
            <v>済</v>
          </cell>
          <cell r="N258">
            <v>100</v>
          </cell>
          <cell r="O258">
            <v>100</v>
          </cell>
          <cell r="P258" t="str">
            <v>Ａ</v>
          </cell>
          <cell r="Q258" t="str">
            <v>920 - 0856</v>
          </cell>
          <cell r="R258" t="str">
            <v>大臣</v>
          </cell>
          <cell r="S258" t="str">
            <v>般－９</v>
          </cell>
          <cell r="T258">
            <v>2541</v>
          </cell>
          <cell r="U258" t="str">
            <v>平成9年12月21日～平成14年12月20日まで</v>
          </cell>
          <cell r="V258" t="str">
            <v>010</v>
          </cell>
          <cell r="W258" t="str">
            <v>050</v>
          </cell>
          <cell r="X258" t="str">
            <v>110</v>
          </cell>
          <cell r="Y258" t="str">
            <v>200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 t="str">
            <v>土木工事業</v>
          </cell>
          <cell r="AG258" t="str">
            <v>とび・土工・コンクリート工事業</v>
          </cell>
          <cell r="AH258" t="str">
            <v>鋼構造物工事業</v>
          </cell>
          <cell r="AI258" t="str">
            <v>機械器具設置工事業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 t="str">
            <v>02</v>
          </cell>
          <cell r="AR258">
            <v>0</v>
          </cell>
          <cell r="AS258">
            <v>0</v>
          </cell>
          <cell r="AT258" t="str">
            <v>中山　彰一</v>
          </cell>
          <cell r="AU258">
            <v>21953</v>
          </cell>
          <cell r="AV258" t="str">
            <v>金沢支店　重機建設課長</v>
          </cell>
          <cell r="AW258" t="str">
            <v>中山　彰一</v>
          </cell>
          <cell r="AX258">
            <v>21953</v>
          </cell>
          <cell r="AY258">
            <v>13789</v>
          </cell>
          <cell r="AZ258" t="str">
            <v>金沢支店　重機建設課</v>
          </cell>
          <cell r="BA258" t="str">
            <v>金沢市専光寺レ４－４</v>
          </cell>
          <cell r="BB258" t="str">
            <v>076-267-6560</v>
          </cell>
          <cell r="BC258" t="str">
            <v>076-267-6566</v>
          </cell>
          <cell r="BD258">
            <v>70175270</v>
          </cell>
          <cell r="BE258">
            <v>0</v>
          </cell>
          <cell r="BF258">
            <v>4262</v>
          </cell>
          <cell r="BG258" t="str">
            <v>渋谷工業</v>
          </cell>
          <cell r="BH258">
            <v>30</v>
          </cell>
          <cell r="BI258" t="str">
            <v>住金橋梁センター㈱</v>
          </cell>
          <cell r="BJ258">
            <v>18</v>
          </cell>
          <cell r="BK258" t="str">
            <v>大気社</v>
          </cell>
          <cell r="BL258">
            <v>1</v>
          </cell>
          <cell r="BM258">
            <v>1084081000</v>
          </cell>
          <cell r="BN258">
            <v>38847000</v>
          </cell>
          <cell r="BO258">
            <v>70175270</v>
          </cell>
          <cell r="BP258">
            <v>0</v>
          </cell>
          <cell r="BQ258">
            <v>4262</v>
          </cell>
          <cell r="BR258" t="str">
            <v>渋谷工業</v>
          </cell>
          <cell r="BS258">
            <v>30</v>
          </cell>
          <cell r="BT258" t="str">
            <v>住金橋梁センター㈱</v>
          </cell>
          <cell r="BU258">
            <v>18</v>
          </cell>
          <cell r="BV258" t="str">
            <v>大気社</v>
          </cell>
          <cell r="BW258">
            <v>9</v>
          </cell>
          <cell r="BX258" t="str">
            <v>三機工業</v>
          </cell>
          <cell r="BY258">
            <v>8</v>
          </cell>
          <cell r="BZ258" t="str">
            <v>渋谷工業㈱</v>
          </cell>
          <cell r="CA258" t="str">
            <v>アサヒビール㈱博多工場　製造ライン搬入工事</v>
          </cell>
          <cell r="CB258">
            <v>36450</v>
          </cell>
          <cell r="CC258">
            <v>36474</v>
          </cell>
          <cell r="CD258">
            <v>15050</v>
          </cell>
          <cell r="CE258" t="str">
            <v>渋谷工業</v>
          </cell>
          <cell r="CF258" t="str">
            <v>宮崎県農協果汁㈱　製造ライン搬入工事</v>
          </cell>
          <cell r="CG258">
            <v>36193</v>
          </cell>
          <cell r="CH258">
            <v>36240</v>
          </cell>
          <cell r="CI258">
            <v>23000</v>
          </cell>
          <cell r="CJ258" t="str">
            <v>渋谷工業㈱</v>
          </cell>
          <cell r="CK258" t="str">
            <v>北陸コカコーラ砺波工場　製造ライン搬入工事</v>
          </cell>
          <cell r="CL258">
            <v>36047</v>
          </cell>
          <cell r="CM258">
            <v>36149</v>
          </cell>
          <cell r="CN258">
            <v>27500</v>
          </cell>
          <cell r="CO258" t="str">
            <v>㈱北都鉄工</v>
          </cell>
          <cell r="CP258" t="str">
            <v>今町高架橋　架設工事</v>
          </cell>
          <cell r="CQ258">
            <v>36011</v>
          </cell>
          <cell r="CR258">
            <v>36129</v>
          </cell>
          <cell r="CS258">
            <v>10596</v>
          </cell>
          <cell r="CT258" t="str">
            <v>住金橋梁センター㈱</v>
          </cell>
          <cell r="CU258" t="str">
            <v>七尾湾岸壁　整備工事</v>
          </cell>
          <cell r="CV258">
            <v>36100</v>
          </cell>
          <cell r="CW258">
            <v>36250</v>
          </cell>
          <cell r="CX258">
            <v>50000</v>
          </cell>
          <cell r="CY258" t="str">
            <v>第一電機工業㈱</v>
          </cell>
          <cell r="CZ258" t="str">
            <v>共栄信用金庫本店キューピクル替工事</v>
          </cell>
          <cell r="DA258">
            <v>36361</v>
          </cell>
          <cell r="DB258">
            <v>36362</v>
          </cell>
          <cell r="DC258">
            <v>630</v>
          </cell>
          <cell r="DD258" t="str">
            <v>金沢市専光寺レ４－４</v>
          </cell>
          <cell r="DE258" t="str">
            <v>事務所</v>
          </cell>
          <cell r="DF258">
            <v>1012</v>
          </cell>
          <cell r="DG258">
            <v>270</v>
          </cell>
          <cell r="DH258" t="str">
            <v>金沢市専光寺タ４－１</v>
          </cell>
          <cell r="DI258" t="str">
            <v>保管庫</v>
          </cell>
          <cell r="DJ258">
            <v>2905</v>
          </cell>
          <cell r="DK258">
            <v>1520</v>
          </cell>
          <cell r="DL258">
            <v>0</v>
          </cell>
          <cell r="DM258">
            <v>0</v>
          </cell>
          <cell r="DN258">
            <v>0</v>
          </cell>
          <cell r="DO258">
            <v>0</v>
          </cell>
          <cell r="DP258" t="str">
            <v>第一勧銀銀行　金沢支店</v>
          </cell>
          <cell r="DQ258">
            <v>0</v>
          </cell>
          <cell r="DR258" t="str">
            <v>北陸銀行　金沢支店</v>
          </cell>
          <cell r="DS258">
            <v>19</v>
          </cell>
          <cell r="DT258" t="str">
            <v>北国銀行　武蔵ケ辻支店</v>
          </cell>
          <cell r="DU258">
            <v>11</v>
          </cell>
          <cell r="DV258">
            <v>12</v>
          </cell>
          <cell r="DW258">
            <v>19</v>
          </cell>
          <cell r="DX258">
            <v>11</v>
          </cell>
          <cell r="DY258">
            <v>2</v>
          </cell>
          <cell r="DZ258">
            <v>19</v>
          </cell>
          <cell r="EA258">
            <v>5</v>
          </cell>
          <cell r="EB258">
            <v>1</v>
          </cell>
          <cell r="EC258">
            <v>1</v>
          </cell>
          <cell r="ED258">
            <v>1</v>
          </cell>
          <cell r="EE258">
            <v>7</v>
          </cell>
          <cell r="EF258">
            <v>4</v>
          </cell>
          <cell r="EG258">
            <v>8</v>
          </cell>
          <cell r="EH258">
            <v>4</v>
          </cell>
          <cell r="EI258">
            <v>19</v>
          </cell>
          <cell r="EJ258">
            <v>18</v>
          </cell>
          <cell r="EK258">
            <v>11</v>
          </cell>
          <cell r="EL258">
            <v>12</v>
          </cell>
          <cell r="EM258">
            <v>19</v>
          </cell>
          <cell r="EN258">
            <v>11</v>
          </cell>
          <cell r="EO258">
            <v>1</v>
          </cell>
          <cell r="EQ258">
            <v>1</v>
          </cell>
          <cell r="FO258">
            <v>7</v>
          </cell>
          <cell r="GA258">
            <v>4</v>
          </cell>
          <cell r="GC258">
            <v>8</v>
          </cell>
          <cell r="GE258">
            <v>4</v>
          </cell>
          <cell r="GG258">
            <v>19</v>
          </cell>
          <cell r="GK258">
            <v>18</v>
          </cell>
          <cell r="GM258">
            <v>11</v>
          </cell>
          <cell r="GO258">
            <v>12</v>
          </cell>
          <cell r="GQ258">
            <v>19</v>
          </cell>
          <cell r="GS258">
            <v>11</v>
          </cell>
          <cell r="HK258" t="str">
            <v>G</v>
          </cell>
        </row>
        <row r="259">
          <cell r="B259">
            <v>259</v>
          </cell>
          <cell r="C259" t="str">
            <v>AD12G</v>
          </cell>
          <cell r="D259" t="str">
            <v>0011338</v>
          </cell>
          <cell r="E259" t="str">
            <v>ﾉｷﾞｾｲｻｸｼｮ</v>
          </cell>
          <cell r="F259" t="str">
            <v>株式会社野木製作所</v>
          </cell>
          <cell r="G259" t="str">
            <v>ﾉｷﾞ　ﾄﾖｵ</v>
          </cell>
          <cell r="H259" t="str">
            <v>野木　豊生</v>
          </cell>
          <cell r="I259" t="str">
            <v>大阪市淀川区木川東１－１０－１７</v>
          </cell>
          <cell r="J259" t="str">
            <v>06-6302-8685</v>
          </cell>
          <cell r="K259" t="str">
            <v>06-6306-1446</v>
          </cell>
          <cell r="L259" t="str">
            <v>済</v>
          </cell>
          <cell r="M259" t="str">
            <v>済</v>
          </cell>
          <cell r="N259" t="str">
            <v>Ｂ</v>
          </cell>
          <cell r="O259">
            <v>76</v>
          </cell>
          <cell r="P259" t="str">
            <v>Ｂ</v>
          </cell>
          <cell r="Q259" t="str">
            <v>532 - 0012</v>
          </cell>
          <cell r="R259" t="str">
            <v>知事</v>
          </cell>
          <cell r="S259" t="str">
            <v>般－５４</v>
          </cell>
          <cell r="T259">
            <v>52767</v>
          </cell>
          <cell r="U259">
            <v>29042</v>
          </cell>
          <cell r="V259" t="str">
            <v>200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 t="str">
            <v>機械器具設置工事業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 t="str">
            <v>14</v>
          </cell>
          <cell r="AR259">
            <v>0</v>
          </cell>
          <cell r="AS259">
            <v>0</v>
          </cell>
          <cell r="AT259" t="str">
            <v/>
          </cell>
          <cell r="AU259" t="str">
            <v>G</v>
          </cell>
          <cell r="DQ259">
            <v>0</v>
          </cell>
          <cell r="HK259" t="str">
            <v>G</v>
          </cell>
        </row>
        <row r="260">
          <cell r="B260">
            <v>260</v>
          </cell>
          <cell r="C260" t="str">
            <v>AD12G</v>
          </cell>
          <cell r="D260" t="str">
            <v>0010791</v>
          </cell>
          <cell r="E260" t="str">
            <v>ﾉﾀﾞｴﾝｼﾞﾆﾔﾘﾝｸﾞ</v>
          </cell>
          <cell r="F260" t="str">
            <v>有限会社野田エンジニヤリング</v>
          </cell>
          <cell r="G260" t="str">
            <v>ﾉﾀﾞ ｶｽﾞﾄｼ</v>
          </cell>
          <cell r="H260" t="str">
            <v>野田  主利</v>
          </cell>
          <cell r="I260" t="str">
            <v>石川県七尾市古屋敷町タ部２－１</v>
          </cell>
          <cell r="J260" t="str">
            <v>0767-52-5762</v>
          </cell>
          <cell r="K260" t="str">
            <v>0767-52-1751</v>
          </cell>
          <cell r="L260">
            <v>62</v>
          </cell>
          <cell r="M260" t="str">
            <v>Ｂ</v>
          </cell>
          <cell r="N260" t="str">
            <v>926 - 0024</v>
          </cell>
          <cell r="O260">
            <v>62</v>
          </cell>
          <cell r="P260" t="str">
            <v>Ｂ</v>
          </cell>
          <cell r="Q260" t="str">
            <v>926 - 0024</v>
          </cell>
          <cell r="R260" t="str">
            <v>知事</v>
          </cell>
          <cell r="S260" t="str">
            <v>般－８</v>
          </cell>
          <cell r="T260">
            <v>10886</v>
          </cell>
          <cell r="U260">
            <v>35109</v>
          </cell>
          <cell r="V260" t="str">
            <v>090</v>
          </cell>
          <cell r="W260" t="str">
            <v>270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 t="str">
            <v>管工事業</v>
          </cell>
          <cell r="AG260" t="str">
            <v>消防施設工事業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19</v>
          </cell>
          <cell r="AR260" t="str">
            <v/>
          </cell>
          <cell r="AS260" t="str">
            <v>G</v>
          </cell>
          <cell r="DQ260">
            <v>0</v>
          </cell>
          <cell r="HK260" t="str">
            <v>G</v>
          </cell>
        </row>
        <row r="261">
          <cell r="B261">
            <v>261</v>
          </cell>
          <cell r="C261" t="str">
            <v>AD12G</v>
          </cell>
          <cell r="D261" t="str">
            <v>0005067</v>
          </cell>
          <cell r="E261" t="str">
            <v>ﾊﾗﾀﾞﾃﾞﾝｷ</v>
          </cell>
          <cell r="F261" t="str">
            <v>原田電機株式会社</v>
          </cell>
          <cell r="G261" t="str">
            <v>ﾊﾗﾀﾞ　ﾐﾁｱｷ</v>
          </cell>
          <cell r="H261" t="str">
            <v>原田　道昭</v>
          </cell>
          <cell r="I261" t="str">
            <v>金沢市神宮寺３－６－１２</v>
          </cell>
          <cell r="J261" t="str">
            <v>076-253-3188</v>
          </cell>
          <cell r="K261" t="str">
            <v>076-253-3288</v>
          </cell>
          <cell r="L261" t="str">
            <v>JDZ00336@nifty.ne.jp</v>
          </cell>
          <cell r="M261" t="str">
            <v>希望</v>
          </cell>
          <cell r="N261">
            <v>76</v>
          </cell>
          <cell r="O261">
            <v>76</v>
          </cell>
          <cell r="P261" t="str">
            <v>Ｂ</v>
          </cell>
          <cell r="Q261" t="str">
            <v>920 - 0806</v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 t="str">
            <v>08</v>
          </cell>
          <cell r="AG261" t="str">
            <v/>
          </cell>
          <cell r="AH261" t="str">
            <v>G</v>
          </cell>
          <cell r="AQ261" t="str">
            <v>08</v>
          </cell>
          <cell r="DQ261">
            <v>0</v>
          </cell>
          <cell r="HK261" t="str">
            <v>G</v>
          </cell>
        </row>
        <row r="262">
          <cell r="B262">
            <v>262</v>
          </cell>
          <cell r="C262" t="str">
            <v>AD12G</v>
          </cell>
          <cell r="D262" t="str">
            <v>0005087</v>
          </cell>
          <cell r="E262" t="str">
            <v>ﾋｶﾞｼﾃﾞﾚｲﾀﾞﾝｻｰﾋﾞｽ</v>
          </cell>
          <cell r="F262" t="str">
            <v>東出冷暖サービス</v>
          </cell>
          <cell r="G262" t="str">
            <v>ﾋｶﾞｼﾃﾞ ﾏｻｼﾞ</v>
          </cell>
          <cell r="H262" t="str">
            <v>東出  正冶</v>
          </cell>
          <cell r="I262" t="str">
            <v>加賀市小菅波町平４５</v>
          </cell>
          <cell r="J262" t="str">
            <v>0761-73-1288</v>
          </cell>
          <cell r="K262" t="str">
            <v>0761-73-1288</v>
          </cell>
          <cell r="L262" t="str">
            <v>希望</v>
          </cell>
          <cell r="M262" t="str">
            <v>希望</v>
          </cell>
          <cell r="N262" t="str">
            <v>Ｂ</v>
          </cell>
          <cell r="O262">
            <v>48</v>
          </cell>
          <cell r="P262" t="str">
            <v>Ｂ</v>
          </cell>
          <cell r="Q262" t="str">
            <v>922 - 0424</v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 t="str">
            <v>13-02</v>
          </cell>
          <cell r="AG262" t="str">
            <v/>
          </cell>
          <cell r="AH262" t="str">
            <v>G</v>
          </cell>
          <cell r="AQ262" t="str">
            <v>13-02</v>
          </cell>
          <cell r="DQ262">
            <v>0</v>
          </cell>
          <cell r="HK262" t="str">
            <v>G</v>
          </cell>
        </row>
        <row r="263">
          <cell r="B263">
            <v>263</v>
          </cell>
          <cell r="C263" t="str">
            <v>AD12G</v>
          </cell>
          <cell r="D263" t="str">
            <v>0005008</v>
          </cell>
          <cell r="E263" t="str">
            <v>ﾋﾞﾙｶﾝ</v>
          </cell>
          <cell r="F263" t="str">
            <v>株式会社ビルカン</v>
          </cell>
          <cell r="G263" t="str">
            <v>ｻｻｷ ﾋﾄｼ</v>
          </cell>
          <cell r="H263" t="str">
            <v>佐々木  均</v>
          </cell>
          <cell r="I263" t="str">
            <v>小松市白江町ロ－７２－１</v>
          </cell>
          <cell r="J263" t="str">
            <v>0761-22-6006</v>
          </cell>
          <cell r="K263" t="str">
            <v>0761-22-6007</v>
          </cell>
          <cell r="L263">
            <v>48</v>
          </cell>
          <cell r="M263" t="str">
            <v>Ｂ</v>
          </cell>
          <cell r="N263" t="str">
            <v>923 - 0811</v>
          </cell>
          <cell r="O263">
            <v>48</v>
          </cell>
          <cell r="P263" t="str">
            <v>Ｂ</v>
          </cell>
          <cell r="Q263" t="str">
            <v>923 - 0811</v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 t="str">
            <v>06</v>
          </cell>
          <cell r="AG263" t="str">
            <v/>
          </cell>
          <cell r="AH263" t="str">
            <v>G</v>
          </cell>
          <cell r="AQ263" t="str">
            <v>06</v>
          </cell>
          <cell r="DQ263">
            <v>0</v>
          </cell>
          <cell r="HK263" t="str">
            <v>G</v>
          </cell>
        </row>
        <row r="264">
          <cell r="B264">
            <v>264</v>
          </cell>
          <cell r="C264" t="str">
            <v>AD12G</v>
          </cell>
          <cell r="D264" t="str">
            <v>0005041</v>
          </cell>
          <cell r="E264" t="str">
            <v>ﾎｰﾁｷｶﾅｻﾞﾜｼｼｬ</v>
          </cell>
          <cell r="F264" t="str">
            <v>ホーチキ株式会社  金沢支社</v>
          </cell>
          <cell r="G264" t="str">
            <v>ﾅｶﾞﾀ ﾊﾙｵ</v>
          </cell>
          <cell r="H264" t="str">
            <v>長田  春雄</v>
          </cell>
          <cell r="I264" t="str">
            <v>金沢市入江２－１７９</v>
          </cell>
          <cell r="J264" t="str">
            <v>076-291-1201</v>
          </cell>
          <cell r="K264" t="str">
            <v>076-291-1204</v>
          </cell>
          <cell r="L264" t="str">
            <v>hochiki@nsknet.or.jp</v>
          </cell>
          <cell r="M264">
            <v>92</v>
          </cell>
          <cell r="N264" t="str">
            <v>Ａ</v>
          </cell>
          <cell r="O264">
            <v>92</v>
          </cell>
          <cell r="P264" t="str">
            <v>Ａ</v>
          </cell>
          <cell r="Q264" t="str">
            <v>921 - 8011</v>
          </cell>
          <cell r="R264" t="str">
            <v>大臣</v>
          </cell>
          <cell r="S264" t="str">
            <v>特－７</v>
          </cell>
          <cell r="T264">
            <v>4292</v>
          </cell>
          <cell r="U264">
            <v>34864</v>
          </cell>
          <cell r="V264" t="str">
            <v>270</v>
          </cell>
          <cell r="W264" t="str">
            <v>220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 t="str">
            <v>消防施設工事業</v>
          </cell>
          <cell r="AG264" t="str">
            <v>電気通信工事業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 t="str">
            <v>04</v>
          </cell>
          <cell r="AR264">
            <v>0</v>
          </cell>
          <cell r="AS264" t="str">
            <v/>
          </cell>
          <cell r="AT264" t="str">
            <v>G</v>
          </cell>
          <cell r="DQ264">
            <v>0</v>
          </cell>
          <cell r="HK264" t="str">
            <v>G</v>
          </cell>
        </row>
        <row r="265">
          <cell r="B265">
            <v>265</v>
          </cell>
          <cell r="C265" t="str">
            <v>AD12G</v>
          </cell>
          <cell r="D265" t="str">
            <v>0005050</v>
          </cell>
          <cell r="E265" t="str">
            <v>ﾎｸﾘｸｼﾞｭｳｷ</v>
          </cell>
          <cell r="F265" t="str">
            <v>北陸重機株式会社</v>
          </cell>
          <cell r="G265" t="str">
            <v>ﾊｾﾍﾞ　ｼｹﾞﾖｼ</v>
          </cell>
          <cell r="H265" t="str">
            <v>馳部　茂義</v>
          </cell>
          <cell r="I265" t="str">
            <v>金沢市鳴和２－７－２０</v>
          </cell>
          <cell r="J265" t="str">
            <v>076-252-5181</v>
          </cell>
          <cell r="K265" t="str">
            <v>076-252-9414</v>
          </cell>
          <cell r="L265" t="str">
            <v>希望</v>
          </cell>
          <cell r="M265" t="str">
            <v>希望</v>
          </cell>
          <cell r="N265" t="str">
            <v>Ａ</v>
          </cell>
          <cell r="O265">
            <v>86</v>
          </cell>
          <cell r="P265" t="str">
            <v>Ａ</v>
          </cell>
          <cell r="Q265" t="str">
            <v>920 - 0804</v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19</v>
          </cell>
          <cell r="AG265" t="str">
            <v/>
          </cell>
          <cell r="AH265" t="str">
            <v>G</v>
          </cell>
          <cell r="AQ265">
            <v>19</v>
          </cell>
          <cell r="DQ265">
            <v>0</v>
          </cell>
          <cell r="HK265" t="str">
            <v>G</v>
          </cell>
        </row>
        <row r="266">
          <cell r="B266">
            <v>266</v>
          </cell>
          <cell r="C266" t="str">
            <v>AD12G</v>
          </cell>
          <cell r="D266" t="str">
            <v>0005036</v>
          </cell>
          <cell r="E266" t="str">
            <v>ﾎｸﾚｲ</v>
          </cell>
          <cell r="F266" t="str">
            <v>ホクレイ株式会社</v>
          </cell>
          <cell r="G266" t="str">
            <v>ﾔﾏﾀﾞ ﾀｹｵ</v>
          </cell>
          <cell r="H266" t="str">
            <v>山田  健雄</v>
          </cell>
          <cell r="I266" t="str">
            <v>松任市三浦町６１０</v>
          </cell>
          <cell r="J266" t="str">
            <v>076-275-6161</v>
          </cell>
          <cell r="K266" t="str">
            <v>076-275-6199</v>
          </cell>
          <cell r="L266" t="str">
            <v>hokurei@jeans.ocn.ne.jp</v>
          </cell>
          <cell r="M266">
            <v>82</v>
          </cell>
          <cell r="N266" t="str">
            <v>Ａ</v>
          </cell>
          <cell r="O266">
            <v>82</v>
          </cell>
          <cell r="P266" t="str">
            <v>Ａ</v>
          </cell>
          <cell r="Q266" t="str">
            <v>924 - 0815</v>
          </cell>
          <cell r="R266" t="str">
            <v>知事</v>
          </cell>
          <cell r="S266" t="str">
            <v>般－７</v>
          </cell>
          <cell r="T266">
            <v>9378</v>
          </cell>
          <cell r="U266">
            <v>34817</v>
          </cell>
          <cell r="V266" t="str">
            <v>090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 t="str">
            <v>管工事業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 t="str">
            <v>57-01</v>
          </cell>
          <cell r="AR266" t="str">
            <v>13-02</v>
          </cell>
          <cell r="AS266" t="str">
            <v/>
          </cell>
          <cell r="AT266" t="str">
            <v>G</v>
          </cell>
          <cell r="DQ266">
            <v>0</v>
          </cell>
          <cell r="HK266" t="str">
            <v>G</v>
          </cell>
        </row>
        <row r="267">
          <cell r="B267">
            <v>267</v>
          </cell>
          <cell r="C267" t="str">
            <v>AD12G</v>
          </cell>
          <cell r="D267" t="str">
            <v>0005043</v>
          </cell>
          <cell r="E267" t="str">
            <v>ﾎﾝﾀﾞｼｮｳｶｲ</v>
          </cell>
          <cell r="F267" t="str">
            <v>株式会社本田商会</v>
          </cell>
          <cell r="G267" t="str">
            <v>ﾎﾝﾀﾞ ｱｷﾗ</v>
          </cell>
          <cell r="H267" t="str">
            <v>本田  昭</v>
          </cell>
          <cell r="I267" t="str">
            <v>金沢市増泉２－１９－１０</v>
          </cell>
          <cell r="J267" t="str">
            <v>076-242-7141</v>
          </cell>
          <cell r="K267" t="str">
            <v>076-241-7375</v>
          </cell>
          <cell r="L267">
            <v>86</v>
          </cell>
          <cell r="M267" t="str">
            <v>Ａ</v>
          </cell>
          <cell r="N267" t="str">
            <v>921 - 8025</v>
          </cell>
          <cell r="O267">
            <v>86</v>
          </cell>
          <cell r="P267" t="str">
            <v>Ａ</v>
          </cell>
          <cell r="Q267" t="str">
            <v>921 - 8025</v>
          </cell>
          <cell r="R267" t="str">
            <v>知事</v>
          </cell>
          <cell r="S267" t="str">
            <v>般－９</v>
          </cell>
          <cell r="T267">
            <v>1319</v>
          </cell>
          <cell r="U267">
            <v>35650</v>
          </cell>
          <cell r="V267" t="str">
            <v>270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 t="str">
            <v>消防施設工事業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59</v>
          </cell>
          <cell r="AR267" t="str">
            <v/>
          </cell>
          <cell r="AS267" t="str">
            <v>G</v>
          </cell>
          <cell r="DQ267">
            <v>0</v>
          </cell>
          <cell r="HK267" t="str">
            <v>G</v>
          </cell>
        </row>
        <row r="268">
          <cell r="B268">
            <v>268</v>
          </cell>
          <cell r="C268" t="str">
            <v>AD12G</v>
          </cell>
          <cell r="D268" t="str">
            <v>0006006</v>
          </cell>
          <cell r="E268" t="str">
            <v>ﾏﾂｵｾﾂﾋﾞ</v>
          </cell>
          <cell r="F268" t="str">
            <v>松尾設備</v>
          </cell>
          <cell r="G268" t="str">
            <v>ﾏﾂｵ ﾃﾂｵ</v>
          </cell>
          <cell r="H268" t="str">
            <v>松尾  哲雄</v>
          </cell>
          <cell r="I268" t="str">
            <v>松任市今平町３４</v>
          </cell>
          <cell r="J268" t="str">
            <v>076-275-5612</v>
          </cell>
          <cell r="K268" t="str">
            <v>076-275-5612</v>
          </cell>
          <cell r="L268" t="str">
            <v>済</v>
          </cell>
          <cell r="M268" t="str">
            <v>済</v>
          </cell>
          <cell r="N268" t="str">
            <v>Ｂ</v>
          </cell>
          <cell r="O268">
            <v>68</v>
          </cell>
          <cell r="P268" t="str">
            <v>Ｂ</v>
          </cell>
          <cell r="Q268" t="str">
            <v>924 - 0827</v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 t="str">
            <v>13-01</v>
          </cell>
          <cell r="AG268" t="str">
            <v/>
          </cell>
          <cell r="AH268" t="str">
            <v>G</v>
          </cell>
          <cell r="AQ268" t="str">
            <v>13-01</v>
          </cell>
          <cell r="DQ268">
            <v>0</v>
          </cell>
          <cell r="HK268" t="str">
            <v>G</v>
          </cell>
        </row>
        <row r="269">
          <cell r="B269">
            <v>269</v>
          </cell>
          <cell r="C269" t="str">
            <v>AD12G</v>
          </cell>
          <cell r="D269" t="str">
            <v>0006051</v>
          </cell>
          <cell r="E269" t="str">
            <v>ﾐﾔｶﾜﾀﾞｲﾔｺｱｰ</v>
          </cell>
          <cell r="F269" t="str">
            <v>宮川ダイヤコアー</v>
          </cell>
          <cell r="G269" t="str">
            <v>ﾐﾔｶﾜ ﾂﾄﾑ</v>
          </cell>
          <cell r="H269" t="str">
            <v>宮川  勉</v>
          </cell>
          <cell r="I269" t="str">
            <v>金沢市額新町２－７８－１３－２０４</v>
          </cell>
          <cell r="J269" t="str">
            <v>076-298-9512</v>
          </cell>
          <cell r="K269" t="str">
            <v>076-298-9512</v>
          </cell>
          <cell r="L269" t="str">
            <v>済</v>
          </cell>
          <cell r="M269" t="str">
            <v>済</v>
          </cell>
          <cell r="N269" t="str">
            <v>Ｂ</v>
          </cell>
          <cell r="O269">
            <v>36</v>
          </cell>
          <cell r="P269" t="str">
            <v>Ｂ</v>
          </cell>
          <cell r="Q269" t="str">
            <v>921 - 8149</v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 t="str">
            <v>03</v>
          </cell>
          <cell r="AG269" t="str">
            <v/>
          </cell>
          <cell r="AH269" t="str">
            <v>G</v>
          </cell>
          <cell r="AQ269" t="str">
            <v>03</v>
          </cell>
          <cell r="DQ269">
            <v>0</v>
          </cell>
          <cell r="HK269" t="str">
            <v>G</v>
          </cell>
        </row>
        <row r="270">
          <cell r="B270">
            <v>270</v>
          </cell>
          <cell r="C270" t="str">
            <v>AD12G</v>
          </cell>
          <cell r="D270" t="str">
            <v>0006057</v>
          </cell>
          <cell r="E270" t="str">
            <v>ﾐﾔｻﾞｷｺｳｷﾞｮｳ</v>
          </cell>
          <cell r="F270" t="str">
            <v>有限会社ミヤザキ工業</v>
          </cell>
          <cell r="G270" t="str">
            <v>ﾐﾔｻﾞｷ ｶｽﾞｵ</v>
          </cell>
          <cell r="H270" t="str">
            <v>宮崎  和雄</v>
          </cell>
          <cell r="I270" t="str">
            <v>金沢市入江３－７８－１</v>
          </cell>
          <cell r="J270" t="str">
            <v>076-291-5587</v>
          </cell>
          <cell r="K270" t="str">
            <v>076-291-5087</v>
          </cell>
          <cell r="L270" t="str">
            <v>済</v>
          </cell>
          <cell r="M270" t="str">
            <v>済</v>
          </cell>
          <cell r="N270" t="str">
            <v>Ａ</v>
          </cell>
          <cell r="O270">
            <v>82</v>
          </cell>
          <cell r="P270" t="str">
            <v>Ａ</v>
          </cell>
          <cell r="Q270" t="str">
            <v>921 - 8011</v>
          </cell>
          <cell r="R270" t="str">
            <v>知事</v>
          </cell>
          <cell r="S270" t="str">
            <v>般－９</v>
          </cell>
          <cell r="T270">
            <v>11547</v>
          </cell>
          <cell r="U270">
            <v>33596</v>
          </cell>
          <cell r="V270" t="str">
            <v>210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 t="str">
            <v>熱絶縁工事業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 t="str">
            <v>13-03</v>
          </cell>
          <cell r="AR270" t="str">
            <v>13-04</v>
          </cell>
          <cell r="AS270">
            <v>0</v>
          </cell>
          <cell r="AT270" t="str">
            <v/>
          </cell>
          <cell r="AU270" t="str">
            <v>G</v>
          </cell>
          <cell r="DQ270">
            <v>0</v>
          </cell>
          <cell r="HK270" t="str">
            <v>G</v>
          </cell>
        </row>
        <row r="271">
          <cell r="B271">
            <v>271</v>
          </cell>
          <cell r="C271" t="str">
            <v>AD12G</v>
          </cell>
          <cell r="D271" t="str">
            <v>0006054</v>
          </cell>
          <cell r="E271" t="str">
            <v>ﾒｲﾃﾞﾝｴﾝｼﾞﾆｱﾘﾝｸﾞ</v>
          </cell>
          <cell r="F271" t="str">
            <v>明電エンジニアリング株式会社</v>
          </cell>
          <cell r="G271" t="str">
            <v>ｽｴｷ　ﾏｻﾙ</v>
          </cell>
          <cell r="H271" t="str">
            <v>末木　勝</v>
          </cell>
          <cell r="I271" t="str">
            <v>金沢市米泉２－７６－１</v>
          </cell>
          <cell r="J271" t="str">
            <v>076-242-3619</v>
          </cell>
          <cell r="K271" t="str">
            <v>076-243-6179</v>
          </cell>
          <cell r="L271" t="str">
            <v>9000s</v>
          </cell>
          <cell r="M271">
            <v>86</v>
          </cell>
          <cell r="N271" t="str">
            <v>9000s</v>
          </cell>
          <cell r="O271">
            <v>86</v>
          </cell>
          <cell r="P271" t="str">
            <v>Ａ</v>
          </cell>
          <cell r="Q271" t="str">
            <v>921 - 8044</v>
          </cell>
          <cell r="R271" t="str">
            <v>大臣</v>
          </cell>
          <cell r="S271" t="str">
            <v>特　般－７</v>
          </cell>
          <cell r="T271">
            <v>6139</v>
          </cell>
          <cell r="U271">
            <v>35122</v>
          </cell>
          <cell r="V271" t="str">
            <v>080</v>
          </cell>
          <cell r="W271" t="str">
            <v>200</v>
          </cell>
          <cell r="X271" t="str">
            <v>220</v>
          </cell>
          <cell r="Y271" t="str">
            <v>090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 t="str">
            <v>電</v>
          </cell>
          <cell r="AG271" t="str">
            <v>機</v>
          </cell>
          <cell r="AH271" t="str">
            <v>通</v>
          </cell>
          <cell r="AI271" t="str">
            <v>管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 t="str">
            <v>08</v>
          </cell>
          <cell r="AR271" t="str">
            <v/>
          </cell>
          <cell r="AS271" t="str">
            <v>G</v>
          </cell>
          <cell r="DQ271">
            <v>0</v>
          </cell>
          <cell r="HK271" t="str">
            <v>G</v>
          </cell>
        </row>
        <row r="272">
          <cell r="B272">
            <v>272</v>
          </cell>
          <cell r="C272" t="str">
            <v>AD12G</v>
          </cell>
          <cell r="D272" t="str">
            <v>0006029</v>
          </cell>
          <cell r="E272" t="str">
            <v>ﾓﾘﾀﾊﾂﾘｺｳｷﾞｮｳｼｮ</v>
          </cell>
          <cell r="F272" t="str">
            <v>森田斫工業所</v>
          </cell>
          <cell r="G272" t="str">
            <v>ﾓﾘﾀ ﾕｳｷﾁ</v>
          </cell>
          <cell r="H272" t="str">
            <v>森田  勇吉</v>
          </cell>
          <cell r="I272" t="str">
            <v>石川県河北郡津幡町潟端ソ－１－５</v>
          </cell>
          <cell r="J272" t="str">
            <v>076-288-6116</v>
          </cell>
          <cell r="K272" t="str">
            <v>076-288-6116</v>
          </cell>
          <cell r="L272">
            <v>64</v>
          </cell>
          <cell r="M272" t="str">
            <v>Ｂ</v>
          </cell>
          <cell r="N272" t="str">
            <v>929 - 0346</v>
          </cell>
          <cell r="O272">
            <v>64</v>
          </cell>
          <cell r="P272" t="str">
            <v>Ｂ</v>
          </cell>
          <cell r="Q272" t="str">
            <v>929 - 0346</v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 t="str">
            <v>03</v>
          </cell>
          <cell r="AG272" t="str">
            <v/>
          </cell>
          <cell r="AH272" t="str">
            <v>G</v>
          </cell>
          <cell r="AQ272" t="str">
            <v>03</v>
          </cell>
          <cell r="DQ272">
            <v>0</v>
          </cell>
          <cell r="HK272" t="str">
            <v>G</v>
          </cell>
        </row>
        <row r="273">
          <cell r="B273">
            <v>273</v>
          </cell>
          <cell r="C273" t="str">
            <v>AD12G</v>
          </cell>
          <cell r="D273" t="str">
            <v>0011895</v>
          </cell>
          <cell r="E273" t="str">
            <v>ﾔﾏﾀｹﾋﾞﾙｼｽﾃﾑ</v>
          </cell>
          <cell r="F273" t="str">
            <v>山武ビルシステム株式会社</v>
          </cell>
          <cell r="G273" t="str">
            <v>ｲﾉｳｴ　ｻﾀﾞｵ</v>
          </cell>
          <cell r="H273" t="str">
            <v>井上　貞夫</v>
          </cell>
          <cell r="I273" t="str">
            <v>東京都港区芝浦４丁目３番４号</v>
          </cell>
          <cell r="J273" t="str">
            <v>03-3456-6211</v>
          </cell>
          <cell r="K273">
            <v>96</v>
          </cell>
          <cell r="L273" t="str">
            <v>Ａ</v>
          </cell>
          <cell r="M273" t="str">
            <v>108 - 0023</v>
          </cell>
          <cell r="N273" t="str">
            <v>大臣</v>
          </cell>
          <cell r="O273">
            <v>96</v>
          </cell>
          <cell r="P273" t="str">
            <v>Ａ</v>
          </cell>
          <cell r="Q273" t="str">
            <v>108 - 0023</v>
          </cell>
          <cell r="R273" t="str">
            <v>大臣</v>
          </cell>
          <cell r="S273" t="str">
            <v>般－７　特－７　１０・１１</v>
          </cell>
          <cell r="T273">
            <v>4667</v>
          </cell>
          <cell r="U273" t="str">
            <v>平成7年7月25日　平成10年5月6日　平成11年7月１日　平成11年9月6日</v>
          </cell>
          <cell r="V273" t="str">
            <v>080</v>
          </cell>
          <cell r="W273" t="str">
            <v>090</v>
          </cell>
          <cell r="X273" t="str">
            <v>270</v>
          </cell>
          <cell r="Y273" t="str">
            <v>220</v>
          </cell>
          <cell r="Z273" t="str">
            <v>200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 t="str">
            <v>電気</v>
          </cell>
          <cell r="AG273" t="str">
            <v>管</v>
          </cell>
          <cell r="AH273" t="str">
            <v>消防</v>
          </cell>
          <cell r="AI273" t="str">
            <v>電気通信</v>
          </cell>
          <cell r="AJ273" t="str">
            <v>機械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 t="str">
            <v>13-09</v>
          </cell>
          <cell r="AR273" t="str">
            <v>052-953-3086</v>
          </cell>
          <cell r="AS273">
            <v>74285210</v>
          </cell>
          <cell r="AT273">
            <v>5894214</v>
          </cell>
          <cell r="AU273">
            <v>5000000</v>
          </cell>
          <cell r="AV273">
            <v>40816582</v>
          </cell>
          <cell r="AW273" t="str">
            <v>官公庁</v>
          </cell>
          <cell r="AX273">
            <v>10</v>
          </cell>
          <cell r="AY273">
            <v>23285</v>
          </cell>
          <cell r="AZ273" t="str">
            <v>名古屋支店</v>
          </cell>
          <cell r="BA273" t="str">
            <v>名古屋市中区錦３丁目５番２７号</v>
          </cell>
          <cell r="BB273" t="str">
            <v>052-962-7221</v>
          </cell>
          <cell r="BC273" t="str">
            <v>052-953-3086</v>
          </cell>
          <cell r="BD273" t="str">
            <v>H11.3</v>
          </cell>
          <cell r="BE273">
            <v>325000</v>
          </cell>
          <cell r="BF273" t="str">
            <v>㈱大気社</v>
          </cell>
          <cell r="BG273" t="str">
            <v>ロート製薬㈱上野工場</v>
          </cell>
          <cell r="BH273" t="str">
            <v>H9.11</v>
          </cell>
          <cell r="BI273" t="str">
            <v>H11.3.</v>
          </cell>
          <cell r="BJ273">
            <v>85000</v>
          </cell>
          <cell r="BK273" t="str">
            <v>住友商事㈱</v>
          </cell>
          <cell r="BL273" t="str">
            <v>光量子科学研究開発棟</v>
          </cell>
          <cell r="BM273">
            <v>74285210</v>
          </cell>
          <cell r="BN273">
            <v>5894214</v>
          </cell>
          <cell r="BO273">
            <v>5000000</v>
          </cell>
          <cell r="BP273">
            <v>40816582</v>
          </cell>
          <cell r="BQ273" t="str">
            <v>富山県国際健康プラザ（仮称）空調設備工事</v>
          </cell>
          <cell r="BR273" t="str">
            <v>官公庁</v>
          </cell>
          <cell r="BS273">
            <v>10</v>
          </cell>
          <cell r="BT273" t="str">
            <v>各設備業者</v>
          </cell>
          <cell r="BU273">
            <v>90</v>
          </cell>
          <cell r="BV273" t="str">
            <v>福岡空港国際線旅客ターミナル（官庁）</v>
          </cell>
          <cell r="BW273" t="str">
            <v>H9.9</v>
          </cell>
          <cell r="BX273" t="str">
            <v>H11.3</v>
          </cell>
          <cell r="BY273">
            <v>57000</v>
          </cell>
          <cell r="BZ273" t="str">
            <v>東テク㈱</v>
          </cell>
          <cell r="CA273" t="str">
            <v>全国知事会新都道府県会館建設工事</v>
          </cell>
          <cell r="CB273" t="str">
            <v>H8.12</v>
          </cell>
          <cell r="CC273" t="str">
            <v>H11.3</v>
          </cell>
          <cell r="CD273">
            <v>325000</v>
          </cell>
          <cell r="CE273" t="str">
            <v>㈱大気社</v>
          </cell>
          <cell r="CF273" t="str">
            <v>ロート製薬㈱上野工場</v>
          </cell>
          <cell r="CG273" t="str">
            <v>H9.11</v>
          </cell>
          <cell r="CH273" t="str">
            <v>H11.3.</v>
          </cell>
          <cell r="CI273">
            <v>85000</v>
          </cell>
          <cell r="CJ273" t="str">
            <v>住友商事㈱</v>
          </cell>
          <cell r="CK273" t="str">
            <v>光量子科学研究開発棟</v>
          </cell>
          <cell r="CL273" t="str">
            <v>H9.6</v>
          </cell>
          <cell r="CM273" t="str">
            <v>H11.3</v>
          </cell>
          <cell r="CN273">
            <v>85000</v>
          </cell>
          <cell r="CO273" t="str">
            <v>高砂熱学工業㈱</v>
          </cell>
          <cell r="CP273" t="str">
            <v>富山県国際健康プラザ（仮称）空調設備工事</v>
          </cell>
          <cell r="CQ273" t="str">
            <v>H9.7</v>
          </cell>
          <cell r="CR273" t="str">
            <v>H11.3</v>
          </cell>
          <cell r="CS273">
            <v>66000</v>
          </cell>
          <cell r="CT273" t="str">
            <v>㈱菱熱</v>
          </cell>
          <cell r="CU273" t="str">
            <v>福岡空港国際線旅客ターミナル（官庁）</v>
          </cell>
          <cell r="CV273" t="str">
            <v>H9.9</v>
          </cell>
          <cell r="CW273" t="str">
            <v>H11.3</v>
          </cell>
          <cell r="CX273">
            <v>57000</v>
          </cell>
          <cell r="CY273" t="str">
            <v>鈴木工業㈱</v>
          </cell>
          <cell r="CZ273" t="str">
            <v>総合リハビリテーションセンター</v>
          </cell>
          <cell r="DA273" t="str">
            <v>H10.12</v>
          </cell>
          <cell r="DB273" t="str">
            <v>H11.3</v>
          </cell>
          <cell r="DC273">
            <v>52000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0</v>
          </cell>
          <cell r="DL273">
            <v>0</v>
          </cell>
          <cell r="DM273">
            <v>0</v>
          </cell>
          <cell r="DN273">
            <v>0</v>
          </cell>
          <cell r="DO273">
            <v>0</v>
          </cell>
          <cell r="DP273" t="str">
            <v>東海銀行</v>
          </cell>
          <cell r="DQ273">
            <v>0</v>
          </cell>
          <cell r="DR273">
            <v>187</v>
          </cell>
          <cell r="DS273">
            <v>114</v>
          </cell>
          <cell r="DT273">
            <v>176</v>
          </cell>
          <cell r="DU273">
            <v>43</v>
          </cell>
          <cell r="DV273">
            <v>180</v>
          </cell>
          <cell r="DW273">
            <v>68</v>
          </cell>
          <cell r="DX273">
            <v>14</v>
          </cell>
          <cell r="DY273">
            <v>0</v>
          </cell>
          <cell r="DZ273">
            <v>1326</v>
          </cell>
          <cell r="EA273">
            <v>585</v>
          </cell>
          <cell r="EB273">
            <v>389</v>
          </cell>
          <cell r="EC273">
            <v>2314</v>
          </cell>
          <cell r="ED273">
            <v>0</v>
          </cell>
          <cell r="EE273">
            <v>0</v>
          </cell>
          <cell r="EF273">
            <v>0</v>
          </cell>
          <cell r="EG273">
            <v>0</v>
          </cell>
          <cell r="EH273">
            <v>0</v>
          </cell>
          <cell r="EI273">
            <v>64</v>
          </cell>
          <cell r="EJ273">
            <v>0</v>
          </cell>
          <cell r="EK273">
            <v>334</v>
          </cell>
          <cell r="EL273">
            <v>0</v>
          </cell>
          <cell r="EM273">
            <v>115</v>
          </cell>
          <cell r="EN273">
            <v>0</v>
          </cell>
          <cell r="EO273">
            <v>68</v>
          </cell>
          <cell r="EP273">
            <v>0</v>
          </cell>
          <cell r="EQ273">
            <v>43</v>
          </cell>
          <cell r="ER273">
            <v>0</v>
          </cell>
          <cell r="ES273">
            <v>0</v>
          </cell>
          <cell r="ET273">
            <v>0</v>
          </cell>
          <cell r="EU273">
            <v>0</v>
          </cell>
          <cell r="EV273">
            <v>0</v>
          </cell>
          <cell r="EW273">
            <v>187</v>
          </cell>
          <cell r="EX273">
            <v>114</v>
          </cell>
          <cell r="EY273">
            <v>114</v>
          </cell>
          <cell r="EZ273">
            <v>43</v>
          </cell>
          <cell r="FA273">
            <v>176</v>
          </cell>
          <cell r="FB273">
            <v>68</v>
          </cell>
          <cell r="FC273">
            <v>43</v>
          </cell>
          <cell r="FD273">
            <v>3</v>
          </cell>
          <cell r="FE273">
            <v>2</v>
          </cell>
          <cell r="FF273" t="str">
            <v>G</v>
          </cell>
          <cell r="FI273">
            <v>180</v>
          </cell>
          <cell r="FO273">
            <v>68</v>
          </cell>
          <cell r="FQ273">
            <v>72</v>
          </cell>
          <cell r="GA273">
            <v>3</v>
          </cell>
          <cell r="GQ273">
            <v>2</v>
          </cell>
          <cell r="HK273" t="str">
            <v>G</v>
          </cell>
        </row>
        <row r="274">
          <cell r="B274">
            <v>274</v>
          </cell>
          <cell r="C274" t="str">
            <v>AD12G</v>
          </cell>
          <cell r="D274" t="str">
            <v>0010534</v>
          </cell>
          <cell r="E274" t="str">
            <v>ﾔﾏﾑﾗｸﾞﾐ</v>
          </cell>
          <cell r="F274" t="str">
            <v>株式会社山村組</v>
          </cell>
          <cell r="G274" t="str">
            <v>ﾔﾏﾑﾗ ﾀｲｼｭｳ</v>
          </cell>
          <cell r="H274" t="str">
            <v>山村  大守</v>
          </cell>
          <cell r="I274" t="str">
            <v>金沢市元町２－１９－１２</v>
          </cell>
          <cell r="J274" t="str">
            <v>076-252-3375</v>
          </cell>
          <cell r="K274" t="str">
            <v>076-252-6249</v>
          </cell>
          <cell r="L274" t="str">
            <v>yam-1@po3.nsknet.or.jp</v>
          </cell>
          <cell r="M274">
            <v>96</v>
          </cell>
          <cell r="N274" t="str">
            <v>Ａ</v>
          </cell>
          <cell r="O274">
            <v>96</v>
          </cell>
          <cell r="P274" t="str">
            <v>Ａ</v>
          </cell>
          <cell r="Q274" t="str">
            <v>920 - 0842</v>
          </cell>
          <cell r="R274" t="str">
            <v>知事</v>
          </cell>
          <cell r="S274" t="str">
            <v>特－９</v>
          </cell>
          <cell r="T274">
            <v>999</v>
          </cell>
          <cell r="U274">
            <v>35551</v>
          </cell>
          <cell r="V274" t="str">
            <v>010</v>
          </cell>
          <cell r="W274" t="str">
            <v>020</v>
          </cell>
          <cell r="X274" t="str">
            <v>130</v>
          </cell>
          <cell r="Y274" t="str">
            <v>090</v>
          </cell>
          <cell r="Z274" t="str">
            <v>080</v>
          </cell>
          <cell r="AA274" t="str">
            <v>060</v>
          </cell>
          <cell r="AB274" t="str">
            <v>050</v>
          </cell>
          <cell r="AC274" t="str">
            <v>260</v>
          </cell>
          <cell r="AD274">
            <v>0</v>
          </cell>
          <cell r="AE274">
            <v>0</v>
          </cell>
          <cell r="AF274" t="str">
            <v>土木</v>
          </cell>
          <cell r="AG274" t="str">
            <v>建築</v>
          </cell>
          <cell r="AH274" t="str">
            <v>舗装</v>
          </cell>
          <cell r="AI274" t="str">
            <v>管</v>
          </cell>
          <cell r="AJ274" t="str">
            <v>電気</v>
          </cell>
          <cell r="AK274" t="str">
            <v>石</v>
          </cell>
          <cell r="AL274" t="str">
            <v>とび土工</v>
          </cell>
          <cell r="AM274" t="str">
            <v>水道施設</v>
          </cell>
          <cell r="AN274" t="str">
            <v>浚渫</v>
          </cell>
          <cell r="AO274">
            <v>0</v>
          </cell>
          <cell r="AP274">
            <v>0</v>
          </cell>
          <cell r="AQ274" t="str">
            <v>03</v>
          </cell>
          <cell r="AR274">
            <v>0</v>
          </cell>
          <cell r="AS274" t="str">
            <v/>
          </cell>
          <cell r="AT274" t="str">
            <v>G</v>
          </cell>
          <cell r="DQ274">
            <v>0</v>
          </cell>
          <cell r="HK274" t="str">
            <v>G</v>
          </cell>
        </row>
        <row r="275">
          <cell r="B275">
            <v>275</v>
          </cell>
          <cell r="C275" t="str">
            <v>AD12G</v>
          </cell>
          <cell r="D275" t="str">
            <v>0011176</v>
          </cell>
          <cell r="E275" t="str">
            <v>ﾕｰﾃｯｸｴﾇ</v>
          </cell>
          <cell r="F275" t="str">
            <v xml:space="preserve">ユーテック．Ｎ  </v>
          </cell>
          <cell r="G275" t="str">
            <v>ﾆｯﾀ ｼﾛｳ</v>
          </cell>
          <cell r="H275" t="str">
            <v>新田  史郎</v>
          </cell>
          <cell r="I275" t="str">
            <v>石川郡野々市町御経塚１３２</v>
          </cell>
          <cell r="J275" t="str">
            <v>076-249-8704</v>
          </cell>
          <cell r="K275" t="str">
            <v>076-249-8401</v>
          </cell>
          <cell r="L275">
            <v>39</v>
          </cell>
          <cell r="M275" t="str">
            <v>Ｂ</v>
          </cell>
          <cell r="N275" t="str">
            <v>921 - 8801</v>
          </cell>
          <cell r="O275">
            <v>39</v>
          </cell>
          <cell r="P275" t="str">
            <v>Ｂ</v>
          </cell>
          <cell r="Q275" t="str">
            <v>921 - 8801</v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 t="str">
            <v>14</v>
          </cell>
          <cell r="AG275" t="str">
            <v/>
          </cell>
          <cell r="AH275" t="str">
            <v>G</v>
          </cell>
          <cell r="AQ275" t="str">
            <v>14</v>
          </cell>
          <cell r="DQ275">
            <v>0</v>
          </cell>
          <cell r="HK275" t="str">
            <v>G</v>
          </cell>
        </row>
        <row r="276">
          <cell r="B276">
            <v>276</v>
          </cell>
          <cell r="C276" t="str">
            <v/>
          </cell>
          <cell r="D276">
            <v>0</v>
          </cell>
          <cell r="E276" t="str">
            <v/>
          </cell>
          <cell r="F276" t="str">
            <v/>
          </cell>
          <cell r="G276" t="str">
            <v/>
          </cell>
          <cell r="H276" t="str">
            <v/>
          </cell>
          <cell r="I276" t="str">
            <v/>
          </cell>
          <cell r="J276" t="str">
            <v/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 t="str">
            <v/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DQ276">
            <v>0</v>
          </cell>
          <cell r="HK276">
            <v>0</v>
          </cell>
        </row>
        <row r="277">
          <cell r="B277">
            <v>277</v>
          </cell>
          <cell r="C277" t="str">
            <v/>
          </cell>
          <cell r="D277" t="str">
            <v/>
          </cell>
          <cell r="E277" t="str">
            <v/>
          </cell>
          <cell r="F277" t="str">
            <v/>
          </cell>
          <cell r="G277" t="str">
            <v/>
          </cell>
          <cell r="H277" t="str">
            <v/>
          </cell>
          <cell r="I277" t="str">
            <v/>
          </cell>
          <cell r="J277" t="str">
            <v/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/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HK277">
            <v>0</v>
          </cell>
        </row>
        <row r="278">
          <cell r="B278">
            <v>278</v>
          </cell>
          <cell r="C278" t="str">
            <v/>
          </cell>
          <cell r="D278" t="str">
            <v/>
          </cell>
          <cell r="E278" t="str">
            <v/>
          </cell>
          <cell r="F278" t="str">
            <v/>
          </cell>
          <cell r="G278" t="str">
            <v/>
          </cell>
          <cell r="H278" t="str">
            <v/>
          </cell>
          <cell r="I278" t="str">
            <v/>
          </cell>
          <cell r="J278" t="str">
            <v/>
          </cell>
          <cell r="K278" t="str">
            <v/>
          </cell>
          <cell r="L278" t="str">
            <v/>
          </cell>
          <cell r="M278" t="str">
            <v/>
          </cell>
          <cell r="N278" t="str">
            <v/>
          </cell>
          <cell r="O278" t="str">
            <v/>
          </cell>
          <cell r="P278" t="str">
            <v/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HK278">
            <v>0</v>
          </cell>
        </row>
        <row r="279">
          <cell r="B279">
            <v>279</v>
          </cell>
          <cell r="C279" t="str">
            <v/>
          </cell>
          <cell r="D279" t="str">
            <v/>
          </cell>
          <cell r="E279" t="str">
            <v/>
          </cell>
          <cell r="F279" t="str">
            <v/>
          </cell>
          <cell r="G279" t="str">
            <v/>
          </cell>
          <cell r="H279" t="str">
            <v/>
          </cell>
          <cell r="I279" t="str">
            <v/>
          </cell>
          <cell r="J279" t="str">
            <v/>
          </cell>
          <cell r="K279" t="str">
            <v/>
          </cell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P279" t="str">
            <v/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HK279">
            <v>0</v>
          </cell>
        </row>
        <row r="280">
          <cell r="B280">
            <v>280</v>
          </cell>
          <cell r="C280" t="str">
            <v/>
          </cell>
          <cell r="D280" t="str">
            <v/>
          </cell>
          <cell r="E280" t="str">
            <v/>
          </cell>
          <cell r="F280" t="str">
            <v/>
          </cell>
          <cell r="G280" t="str">
            <v/>
          </cell>
          <cell r="H280" t="str">
            <v/>
          </cell>
          <cell r="I280" t="str">
            <v/>
          </cell>
          <cell r="J280" t="str">
            <v/>
          </cell>
          <cell r="K280" t="str">
            <v/>
          </cell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 t="str">
            <v/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HK280">
            <v>0</v>
          </cell>
        </row>
        <row r="281">
          <cell r="B281">
            <v>281</v>
          </cell>
          <cell r="C281" t="str">
            <v/>
          </cell>
          <cell r="D281" t="str">
            <v/>
          </cell>
          <cell r="E281" t="str">
            <v/>
          </cell>
          <cell r="F281" t="str">
            <v/>
          </cell>
          <cell r="G281" t="str">
            <v/>
          </cell>
          <cell r="H281" t="str">
            <v/>
          </cell>
          <cell r="I281" t="str">
            <v/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 t="str">
            <v/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HK281">
            <v>0</v>
          </cell>
        </row>
        <row r="282">
          <cell r="B282">
            <v>282</v>
          </cell>
          <cell r="C282" t="str">
            <v/>
          </cell>
          <cell r="D282" t="str">
            <v/>
          </cell>
          <cell r="E282" t="str">
            <v/>
          </cell>
          <cell r="F282" t="str">
            <v/>
          </cell>
          <cell r="G282" t="str">
            <v/>
          </cell>
          <cell r="H282" t="str">
            <v/>
          </cell>
          <cell r="I282" t="str">
            <v/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 t="str">
            <v/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HK282">
            <v>0</v>
          </cell>
        </row>
        <row r="283">
          <cell r="B283">
            <v>283</v>
          </cell>
          <cell r="C283" t="str">
            <v/>
          </cell>
          <cell r="D283" t="str">
            <v/>
          </cell>
          <cell r="E283" t="str">
            <v/>
          </cell>
          <cell r="F283" t="str">
            <v/>
          </cell>
          <cell r="G283" t="str">
            <v/>
          </cell>
          <cell r="H283" t="str">
            <v/>
          </cell>
          <cell r="I283" t="str">
            <v/>
          </cell>
          <cell r="J283" t="str">
            <v/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 t="str">
            <v/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HK283">
            <v>0</v>
          </cell>
        </row>
        <row r="284">
          <cell r="B284">
            <v>284</v>
          </cell>
          <cell r="C284" t="str">
            <v/>
          </cell>
          <cell r="D284" t="str">
            <v/>
          </cell>
          <cell r="E284" t="str">
            <v/>
          </cell>
          <cell r="F284" t="str">
            <v/>
          </cell>
          <cell r="G284" t="str">
            <v/>
          </cell>
          <cell r="H284" t="str">
            <v/>
          </cell>
          <cell r="I284" t="str">
            <v/>
          </cell>
          <cell r="J284" t="str">
            <v/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  <cell r="O284" t="str">
            <v/>
          </cell>
          <cell r="P284" t="str">
            <v/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HK284">
            <v>0</v>
          </cell>
        </row>
        <row r="285">
          <cell r="B285">
            <v>285</v>
          </cell>
          <cell r="C285" t="str">
            <v/>
          </cell>
          <cell r="D285" t="str">
            <v/>
          </cell>
          <cell r="E285" t="str">
            <v/>
          </cell>
          <cell r="F285" t="str">
            <v/>
          </cell>
          <cell r="G285" t="str">
            <v/>
          </cell>
          <cell r="H285" t="str">
            <v/>
          </cell>
          <cell r="I285" t="str">
            <v/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  <cell r="O285" t="str">
            <v/>
          </cell>
          <cell r="P285" t="str">
            <v/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HK285">
            <v>0</v>
          </cell>
        </row>
        <row r="286">
          <cell r="B286">
            <v>286</v>
          </cell>
          <cell r="C286" t="str">
            <v/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  <cell r="H286" t="str">
            <v/>
          </cell>
          <cell r="I286" t="str">
            <v/>
          </cell>
          <cell r="J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 t="str">
            <v/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HK286">
            <v>0</v>
          </cell>
        </row>
        <row r="287">
          <cell r="B287">
            <v>287</v>
          </cell>
          <cell r="C287" t="str">
            <v/>
          </cell>
          <cell r="D287" t="str">
            <v/>
          </cell>
          <cell r="E287" t="str">
            <v/>
          </cell>
          <cell r="F287" t="str">
            <v/>
          </cell>
          <cell r="G287" t="str">
            <v/>
          </cell>
          <cell r="H287" t="str">
            <v/>
          </cell>
          <cell r="I287" t="str">
            <v/>
          </cell>
          <cell r="J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HK287">
            <v>0</v>
          </cell>
        </row>
        <row r="288">
          <cell r="B288">
            <v>288</v>
          </cell>
          <cell r="C288" t="str">
            <v/>
          </cell>
          <cell r="D288" t="str">
            <v/>
          </cell>
          <cell r="E288" t="str">
            <v/>
          </cell>
          <cell r="F288" t="str">
            <v/>
          </cell>
          <cell r="G288" t="str">
            <v/>
          </cell>
          <cell r="H288" t="str">
            <v/>
          </cell>
          <cell r="I288" t="str">
            <v/>
          </cell>
          <cell r="J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O288" t="str">
            <v/>
          </cell>
          <cell r="P288" t="str">
            <v/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HK288">
            <v>0</v>
          </cell>
        </row>
        <row r="289">
          <cell r="B289">
            <v>289</v>
          </cell>
          <cell r="C289" t="str">
            <v/>
          </cell>
          <cell r="D289" t="str">
            <v/>
          </cell>
          <cell r="E289" t="str">
            <v/>
          </cell>
          <cell r="F289" t="str">
            <v/>
          </cell>
          <cell r="G289" t="str">
            <v/>
          </cell>
          <cell r="H289" t="str">
            <v/>
          </cell>
          <cell r="I289" t="str">
            <v/>
          </cell>
          <cell r="J289" t="str">
            <v/>
          </cell>
          <cell r="K289" t="str">
            <v/>
          </cell>
          <cell r="L289" t="str">
            <v/>
          </cell>
          <cell r="M289" t="str">
            <v/>
          </cell>
          <cell r="N289" t="str">
            <v/>
          </cell>
          <cell r="O289" t="str">
            <v/>
          </cell>
          <cell r="P289" t="str">
            <v/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HK289">
            <v>0</v>
          </cell>
        </row>
        <row r="290">
          <cell r="B290">
            <v>290</v>
          </cell>
          <cell r="C290" t="str">
            <v/>
          </cell>
          <cell r="D290" t="str">
            <v/>
          </cell>
          <cell r="E290" t="str">
            <v/>
          </cell>
          <cell r="F290" t="str">
            <v/>
          </cell>
          <cell r="G290" t="str">
            <v/>
          </cell>
          <cell r="H290" t="str">
            <v/>
          </cell>
          <cell r="I290" t="str">
            <v/>
          </cell>
          <cell r="J290" t="str">
            <v/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 t="str">
            <v/>
          </cell>
          <cell r="P290" t="str">
            <v/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HK290">
            <v>0</v>
          </cell>
        </row>
        <row r="291">
          <cell r="B291">
            <v>291</v>
          </cell>
          <cell r="C291" t="str">
            <v/>
          </cell>
          <cell r="D291" t="str">
            <v/>
          </cell>
          <cell r="E291" t="str">
            <v/>
          </cell>
          <cell r="F291" t="str">
            <v/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  <cell r="O291" t="str">
            <v/>
          </cell>
          <cell r="P291" t="str">
            <v/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HK291">
            <v>0</v>
          </cell>
        </row>
        <row r="292">
          <cell r="B292">
            <v>292</v>
          </cell>
          <cell r="C292" t="str">
            <v/>
          </cell>
          <cell r="D292" t="str">
            <v/>
          </cell>
          <cell r="E292" t="str">
            <v/>
          </cell>
          <cell r="F292" t="str">
            <v/>
          </cell>
          <cell r="G292" t="str">
            <v/>
          </cell>
          <cell r="H292" t="str">
            <v/>
          </cell>
          <cell r="I292" t="str">
            <v/>
          </cell>
          <cell r="J292" t="str">
            <v/>
          </cell>
          <cell r="K292" t="str">
            <v/>
          </cell>
          <cell r="L292" t="str">
            <v/>
          </cell>
          <cell r="M292" t="str">
            <v/>
          </cell>
          <cell r="N292" t="str">
            <v/>
          </cell>
          <cell r="O292" t="str">
            <v/>
          </cell>
          <cell r="P292" t="str">
            <v/>
          </cell>
          <cell r="Q292" t="str">
            <v/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HK292">
            <v>0</v>
          </cell>
        </row>
        <row r="293">
          <cell r="B293">
            <v>293</v>
          </cell>
          <cell r="C293" t="str">
            <v/>
          </cell>
          <cell r="D293" t="str">
            <v/>
          </cell>
          <cell r="E293" t="str">
            <v/>
          </cell>
          <cell r="F293" t="str">
            <v/>
          </cell>
          <cell r="G293" t="str">
            <v/>
          </cell>
          <cell r="H293" t="str">
            <v/>
          </cell>
          <cell r="I293" t="str">
            <v/>
          </cell>
          <cell r="J293" t="str">
            <v/>
          </cell>
          <cell r="K293" t="str">
            <v/>
          </cell>
          <cell r="L293" t="str">
            <v/>
          </cell>
          <cell r="M293" t="str">
            <v/>
          </cell>
          <cell r="N293" t="str">
            <v/>
          </cell>
          <cell r="O293" t="str">
            <v/>
          </cell>
          <cell r="P293" t="str">
            <v/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HK293">
            <v>0</v>
          </cell>
        </row>
        <row r="294">
          <cell r="B294">
            <v>294</v>
          </cell>
          <cell r="C294" t="str">
            <v/>
          </cell>
          <cell r="D294" t="str">
            <v/>
          </cell>
          <cell r="E294" t="str">
            <v/>
          </cell>
          <cell r="F294" t="str">
            <v/>
          </cell>
          <cell r="G294" t="str">
            <v/>
          </cell>
          <cell r="H294" t="str">
            <v/>
          </cell>
          <cell r="I294" t="str">
            <v/>
          </cell>
          <cell r="J294" t="str">
            <v/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  <cell r="O294" t="str">
            <v/>
          </cell>
          <cell r="P294" t="str">
            <v/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HK294">
            <v>0</v>
          </cell>
        </row>
        <row r="295">
          <cell r="B295">
            <v>295</v>
          </cell>
          <cell r="C295" t="str">
            <v/>
          </cell>
          <cell r="D295" t="str">
            <v/>
          </cell>
          <cell r="E295" t="str">
            <v/>
          </cell>
          <cell r="F295" t="str">
            <v/>
          </cell>
          <cell r="G295" t="str">
            <v/>
          </cell>
          <cell r="H295" t="str">
            <v/>
          </cell>
          <cell r="I295" t="str">
            <v/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 t="str">
            <v/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HK295">
            <v>0</v>
          </cell>
        </row>
        <row r="296">
          <cell r="B296">
            <v>296</v>
          </cell>
          <cell r="C296" t="str">
            <v/>
          </cell>
          <cell r="D296" t="str">
            <v/>
          </cell>
          <cell r="E296" t="str">
            <v/>
          </cell>
          <cell r="F296" t="str">
            <v/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 t="str">
            <v/>
          </cell>
          <cell r="P296" t="str">
            <v/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HK296">
            <v>0</v>
          </cell>
        </row>
        <row r="297">
          <cell r="B297">
            <v>297</v>
          </cell>
          <cell r="C297" t="str">
            <v/>
          </cell>
          <cell r="D297" t="str">
            <v/>
          </cell>
          <cell r="E297" t="str">
            <v/>
          </cell>
          <cell r="F297" t="str">
            <v/>
          </cell>
          <cell r="G297" t="str">
            <v/>
          </cell>
          <cell r="H297" t="str">
            <v/>
          </cell>
          <cell r="I297" t="str">
            <v/>
          </cell>
          <cell r="J297" t="str">
            <v/>
          </cell>
          <cell r="K297" t="str">
            <v/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/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HK297">
            <v>0</v>
          </cell>
        </row>
        <row r="298">
          <cell r="B298">
            <v>298</v>
          </cell>
          <cell r="C298" t="str">
            <v/>
          </cell>
          <cell r="D298" t="str">
            <v/>
          </cell>
          <cell r="E298" t="str">
            <v/>
          </cell>
          <cell r="F298" t="str">
            <v/>
          </cell>
          <cell r="G298" t="str">
            <v/>
          </cell>
          <cell r="H298" t="str">
            <v/>
          </cell>
          <cell r="I298" t="str">
            <v/>
          </cell>
          <cell r="J298" t="str">
            <v/>
          </cell>
          <cell r="K298" t="str">
            <v/>
          </cell>
          <cell r="L298" t="str">
            <v/>
          </cell>
          <cell r="M298" t="str">
            <v/>
          </cell>
          <cell r="N298" t="str">
            <v/>
          </cell>
          <cell r="O298" t="str">
            <v/>
          </cell>
          <cell r="P298" t="str">
            <v/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HK298">
            <v>0</v>
          </cell>
        </row>
        <row r="299">
          <cell r="B299">
            <v>299</v>
          </cell>
          <cell r="C299" t="str">
            <v/>
          </cell>
          <cell r="D299" t="str">
            <v/>
          </cell>
          <cell r="E299" t="str">
            <v/>
          </cell>
          <cell r="F299" t="str">
            <v/>
          </cell>
          <cell r="G299" t="str">
            <v/>
          </cell>
          <cell r="H299" t="str">
            <v/>
          </cell>
          <cell r="I299" t="str">
            <v/>
          </cell>
          <cell r="J299" t="str">
            <v/>
          </cell>
          <cell r="K299" t="str">
            <v/>
          </cell>
          <cell r="L299" t="str">
            <v/>
          </cell>
          <cell r="M299" t="str">
            <v/>
          </cell>
          <cell r="N299" t="str">
            <v/>
          </cell>
          <cell r="O299" t="str">
            <v/>
          </cell>
          <cell r="P299" t="str">
            <v/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HK299">
            <v>0</v>
          </cell>
        </row>
        <row r="300">
          <cell r="B300">
            <v>300</v>
          </cell>
          <cell r="C300" t="str">
            <v/>
          </cell>
          <cell r="D300" t="str">
            <v/>
          </cell>
          <cell r="E300" t="str">
            <v/>
          </cell>
          <cell r="F300" t="str">
            <v/>
          </cell>
          <cell r="G300" t="str">
            <v/>
          </cell>
          <cell r="H300" t="str">
            <v/>
          </cell>
          <cell r="I300" t="str">
            <v/>
          </cell>
          <cell r="J300" t="str">
            <v/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 t="str">
            <v/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HK300">
            <v>0</v>
          </cell>
        </row>
        <row r="301">
          <cell r="B301">
            <v>301</v>
          </cell>
          <cell r="C301" t="str">
            <v/>
          </cell>
          <cell r="D301" t="str">
            <v/>
          </cell>
          <cell r="E301" t="str">
            <v/>
          </cell>
          <cell r="F301" t="str">
            <v/>
          </cell>
          <cell r="G301" t="str">
            <v/>
          </cell>
          <cell r="H301" t="str">
            <v/>
          </cell>
          <cell r="I301" t="str">
            <v/>
          </cell>
          <cell r="J301" t="str">
            <v/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  <cell r="O301" t="str">
            <v/>
          </cell>
          <cell r="P301" t="str">
            <v/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HK301">
            <v>0</v>
          </cell>
        </row>
        <row r="302">
          <cell r="B302">
            <v>302</v>
          </cell>
          <cell r="C302" t="str">
            <v/>
          </cell>
          <cell r="D302" t="str">
            <v/>
          </cell>
          <cell r="E302" t="str">
            <v/>
          </cell>
          <cell r="F302" t="str">
            <v/>
          </cell>
          <cell r="G302" t="str">
            <v/>
          </cell>
          <cell r="H302" t="str">
            <v/>
          </cell>
          <cell r="I302" t="str">
            <v/>
          </cell>
          <cell r="J302" t="str">
            <v/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  <cell r="O302" t="str">
            <v/>
          </cell>
          <cell r="P302" t="str">
            <v/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HK302">
            <v>0</v>
          </cell>
        </row>
        <row r="303">
          <cell r="B303">
            <v>303</v>
          </cell>
          <cell r="C303" t="str">
            <v/>
          </cell>
          <cell r="D303" t="str">
            <v/>
          </cell>
          <cell r="E303" t="str">
            <v/>
          </cell>
          <cell r="F303" t="str">
            <v/>
          </cell>
          <cell r="G303" t="str">
            <v/>
          </cell>
          <cell r="H303" t="str">
            <v/>
          </cell>
          <cell r="I303" t="str">
            <v/>
          </cell>
          <cell r="J303" t="str">
            <v/>
          </cell>
          <cell r="K303" t="str">
            <v/>
          </cell>
          <cell r="L303" t="str">
            <v/>
          </cell>
          <cell r="M303" t="str">
            <v/>
          </cell>
          <cell r="N303" t="str">
            <v/>
          </cell>
          <cell r="O303" t="str">
            <v/>
          </cell>
          <cell r="P303" t="str">
            <v/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HK303">
            <v>0</v>
          </cell>
        </row>
        <row r="304">
          <cell r="B304">
            <v>304</v>
          </cell>
          <cell r="C304" t="str">
            <v/>
          </cell>
          <cell r="D304" t="str">
            <v/>
          </cell>
          <cell r="E304" t="str">
            <v/>
          </cell>
          <cell r="F304" t="str">
            <v/>
          </cell>
          <cell r="G304" t="str">
            <v/>
          </cell>
          <cell r="H304" t="str">
            <v/>
          </cell>
          <cell r="I304" t="str">
            <v/>
          </cell>
          <cell r="J304" t="str">
            <v/>
          </cell>
          <cell r="K304" t="str">
            <v/>
          </cell>
          <cell r="L304" t="str">
            <v/>
          </cell>
          <cell r="M304" t="str">
            <v/>
          </cell>
          <cell r="N304" t="str">
            <v/>
          </cell>
          <cell r="O304" t="str">
            <v/>
          </cell>
          <cell r="P304" t="str">
            <v/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HK304">
            <v>0</v>
          </cell>
        </row>
        <row r="305">
          <cell r="B305">
            <v>305</v>
          </cell>
          <cell r="C305" t="str">
            <v/>
          </cell>
          <cell r="D305" t="str">
            <v/>
          </cell>
          <cell r="E305" t="str">
            <v/>
          </cell>
          <cell r="F305" t="str">
            <v/>
          </cell>
          <cell r="G305" t="str">
            <v/>
          </cell>
          <cell r="H305" t="str">
            <v/>
          </cell>
          <cell r="I305" t="str">
            <v/>
          </cell>
          <cell r="J305" t="str">
            <v/>
          </cell>
          <cell r="K305" t="str">
            <v/>
          </cell>
          <cell r="L305" t="str">
            <v/>
          </cell>
          <cell r="M305" t="str">
            <v/>
          </cell>
          <cell r="N305" t="str">
            <v/>
          </cell>
          <cell r="O305" t="str">
            <v/>
          </cell>
          <cell r="P305" t="str">
            <v/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HK305">
            <v>0</v>
          </cell>
        </row>
        <row r="306">
          <cell r="B306">
            <v>306</v>
          </cell>
          <cell r="C306" t="str">
            <v/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  <cell r="H306" t="str">
            <v/>
          </cell>
          <cell r="I306" t="str">
            <v/>
          </cell>
          <cell r="J306" t="str">
            <v/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  <cell r="O306" t="str">
            <v/>
          </cell>
          <cell r="P306" t="str">
            <v/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HK306">
            <v>0</v>
          </cell>
        </row>
        <row r="307">
          <cell r="B307">
            <v>307</v>
          </cell>
          <cell r="C307" t="str">
            <v/>
          </cell>
          <cell r="D307" t="str">
            <v/>
          </cell>
          <cell r="E307" t="str">
            <v/>
          </cell>
          <cell r="F307" t="str">
            <v/>
          </cell>
          <cell r="G307" t="str">
            <v/>
          </cell>
          <cell r="H307" t="str">
            <v/>
          </cell>
          <cell r="I307" t="str">
            <v/>
          </cell>
          <cell r="J307" t="str">
            <v/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  <cell r="O307" t="str">
            <v/>
          </cell>
          <cell r="P307" t="str">
            <v/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HK307">
            <v>0</v>
          </cell>
        </row>
        <row r="308">
          <cell r="B308">
            <v>308</v>
          </cell>
          <cell r="C308" t="str">
            <v/>
          </cell>
          <cell r="D308" t="str">
            <v/>
          </cell>
          <cell r="E308" t="str">
            <v/>
          </cell>
          <cell r="F308" t="str">
            <v/>
          </cell>
          <cell r="G308" t="str">
            <v/>
          </cell>
          <cell r="H308" t="str">
            <v/>
          </cell>
          <cell r="I308" t="str">
            <v/>
          </cell>
          <cell r="J308" t="str">
            <v/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/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HK308">
            <v>0</v>
          </cell>
        </row>
        <row r="309">
          <cell r="B309">
            <v>309</v>
          </cell>
          <cell r="C309" t="str">
            <v/>
          </cell>
          <cell r="D309" t="str">
            <v/>
          </cell>
          <cell r="E309" t="str">
            <v/>
          </cell>
          <cell r="F309" t="str">
            <v/>
          </cell>
          <cell r="G309" t="str">
            <v/>
          </cell>
          <cell r="H309" t="str">
            <v/>
          </cell>
          <cell r="I309" t="str">
            <v/>
          </cell>
          <cell r="J309" t="str">
            <v/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/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HK309">
            <v>0</v>
          </cell>
        </row>
        <row r="310">
          <cell r="B310">
            <v>310</v>
          </cell>
          <cell r="C310" t="str">
            <v/>
          </cell>
          <cell r="D310" t="str">
            <v/>
          </cell>
          <cell r="E310" t="str">
            <v/>
          </cell>
          <cell r="F310" t="str">
            <v/>
          </cell>
          <cell r="G310" t="str">
            <v/>
          </cell>
          <cell r="H310" t="str">
            <v/>
          </cell>
          <cell r="I310" t="str">
            <v/>
          </cell>
          <cell r="J310" t="str">
            <v/>
          </cell>
          <cell r="K310" t="str">
            <v/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/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HK310">
            <v>0</v>
          </cell>
        </row>
        <row r="311">
          <cell r="B311">
            <v>311</v>
          </cell>
          <cell r="C311" t="str">
            <v/>
          </cell>
          <cell r="D311" t="str">
            <v/>
          </cell>
          <cell r="E311" t="str">
            <v/>
          </cell>
          <cell r="F311" t="str">
            <v/>
          </cell>
          <cell r="G311" t="str">
            <v/>
          </cell>
          <cell r="H311" t="str">
            <v/>
          </cell>
          <cell r="I311" t="str">
            <v/>
          </cell>
          <cell r="J311" t="str">
            <v/>
          </cell>
          <cell r="K311" t="str">
            <v/>
          </cell>
          <cell r="L311" t="str">
            <v/>
          </cell>
          <cell r="M311" t="str">
            <v/>
          </cell>
          <cell r="N311" t="str">
            <v/>
          </cell>
          <cell r="O311" t="str">
            <v/>
          </cell>
          <cell r="P311" t="str">
            <v/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HK311">
            <v>0</v>
          </cell>
        </row>
        <row r="312">
          <cell r="B312">
            <v>312</v>
          </cell>
          <cell r="C312" t="str">
            <v/>
          </cell>
          <cell r="D312" t="str">
            <v/>
          </cell>
          <cell r="E312" t="str">
            <v/>
          </cell>
          <cell r="F312" t="str">
            <v/>
          </cell>
          <cell r="G312" t="str">
            <v/>
          </cell>
          <cell r="H312" t="str">
            <v/>
          </cell>
          <cell r="I312" t="str">
            <v/>
          </cell>
          <cell r="J312" t="str">
            <v/>
          </cell>
          <cell r="K312" t="str">
            <v/>
          </cell>
          <cell r="L312" t="str">
            <v/>
          </cell>
          <cell r="M312" t="str">
            <v/>
          </cell>
          <cell r="N312" t="str">
            <v/>
          </cell>
          <cell r="O312" t="str">
            <v/>
          </cell>
          <cell r="P312" t="str">
            <v/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HK312">
            <v>0</v>
          </cell>
        </row>
        <row r="313">
          <cell r="B313">
            <v>313</v>
          </cell>
          <cell r="C313" t="str">
            <v/>
          </cell>
          <cell r="D313" t="str">
            <v/>
          </cell>
          <cell r="E313" t="str">
            <v/>
          </cell>
          <cell r="F313" t="str">
            <v/>
          </cell>
          <cell r="G313" t="str">
            <v/>
          </cell>
          <cell r="H313" t="str">
            <v/>
          </cell>
          <cell r="I313" t="str">
            <v/>
          </cell>
          <cell r="J313" t="str">
            <v/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  <cell r="O313" t="str">
            <v/>
          </cell>
          <cell r="P313" t="str">
            <v/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HK313">
            <v>0</v>
          </cell>
        </row>
        <row r="314">
          <cell r="B314">
            <v>314</v>
          </cell>
          <cell r="C314" t="str">
            <v/>
          </cell>
          <cell r="D314" t="str">
            <v/>
          </cell>
          <cell r="E314" t="str">
            <v/>
          </cell>
          <cell r="F314" t="str">
            <v/>
          </cell>
          <cell r="G314" t="str">
            <v/>
          </cell>
          <cell r="H314" t="str">
            <v/>
          </cell>
          <cell r="I314" t="str">
            <v/>
          </cell>
          <cell r="J314" t="str">
            <v/>
          </cell>
          <cell r="K314" t="str">
            <v/>
          </cell>
          <cell r="L314" t="str">
            <v/>
          </cell>
          <cell r="M314" t="str">
            <v/>
          </cell>
          <cell r="N314" t="str">
            <v/>
          </cell>
          <cell r="O314" t="str">
            <v/>
          </cell>
          <cell r="P314" t="str">
            <v/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HK314">
            <v>0</v>
          </cell>
        </row>
        <row r="315">
          <cell r="B315">
            <v>315</v>
          </cell>
          <cell r="C315" t="str">
            <v/>
          </cell>
          <cell r="D315" t="str">
            <v/>
          </cell>
          <cell r="E315" t="str">
            <v/>
          </cell>
          <cell r="F315" t="str">
            <v/>
          </cell>
          <cell r="G315" t="str">
            <v/>
          </cell>
          <cell r="H315" t="str">
            <v/>
          </cell>
          <cell r="I315" t="str">
            <v/>
          </cell>
          <cell r="J315" t="str">
            <v/>
          </cell>
          <cell r="K315" t="str">
            <v/>
          </cell>
          <cell r="L315" t="str">
            <v/>
          </cell>
          <cell r="M315" t="str">
            <v/>
          </cell>
          <cell r="N315" t="str">
            <v/>
          </cell>
          <cell r="O315" t="str">
            <v/>
          </cell>
          <cell r="P315" t="str">
            <v/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HK315">
            <v>0</v>
          </cell>
        </row>
        <row r="316">
          <cell r="B316">
            <v>316</v>
          </cell>
          <cell r="C316" t="str">
            <v/>
          </cell>
          <cell r="D316" t="str">
            <v/>
          </cell>
          <cell r="E316" t="str">
            <v/>
          </cell>
          <cell r="F316" t="str">
            <v/>
          </cell>
          <cell r="G316" t="str">
            <v/>
          </cell>
          <cell r="H316" t="str">
            <v/>
          </cell>
          <cell r="I316" t="str">
            <v/>
          </cell>
          <cell r="J316" t="str">
            <v/>
          </cell>
          <cell r="K316" t="str">
            <v/>
          </cell>
          <cell r="L316" t="str">
            <v/>
          </cell>
          <cell r="M316" t="str">
            <v/>
          </cell>
          <cell r="N316" t="str">
            <v/>
          </cell>
          <cell r="O316" t="str">
            <v/>
          </cell>
          <cell r="P316" t="str">
            <v/>
          </cell>
          <cell r="Q316" t="str">
            <v/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HK316">
            <v>0</v>
          </cell>
        </row>
        <row r="317">
          <cell r="B317">
            <v>317</v>
          </cell>
          <cell r="C317" t="str">
            <v/>
          </cell>
          <cell r="D317" t="str">
            <v/>
          </cell>
          <cell r="E317" t="str">
            <v/>
          </cell>
          <cell r="F317" t="str">
            <v/>
          </cell>
          <cell r="G317" t="str">
            <v/>
          </cell>
          <cell r="H317" t="str">
            <v/>
          </cell>
          <cell r="I317" t="str">
            <v/>
          </cell>
          <cell r="J317" t="str">
            <v/>
          </cell>
          <cell r="K317" t="str">
            <v/>
          </cell>
          <cell r="L317" t="str">
            <v/>
          </cell>
          <cell r="M317" t="str">
            <v/>
          </cell>
          <cell r="N317" t="str">
            <v/>
          </cell>
          <cell r="O317" t="str">
            <v/>
          </cell>
          <cell r="P317" t="str">
            <v/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HK317">
            <v>0</v>
          </cell>
        </row>
        <row r="318">
          <cell r="B318">
            <v>318</v>
          </cell>
          <cell r="C318" t="str">
            <v/>
          </cell>
          <cell r="D318" t="str">
            <v/>
          </cell>
          <cell r="E318" t="str">
            <v/>
          </cell>
          <cell r="F318" t="str">
            <v/>
          </cell>
          <cell r="G318" t="str">
            <v/>
          </cell>
          <cell r="H318" t="str">
            <v/>
          </cell>
          <cell r="I318" t="str">
            <v/>
          </cell>
          <cell r="J318" t="str">
            <v/>
          </cell>
          <cell r="K318" t="str">
            <v/>
          </cell>
          <cell r="L318" t="str">
            <v/>
          </cell>
          <cell r="M318" t="str">
            <v/>
          </cell>
          <cell r="N318" t="str">
            <v/>
          </cell>
          <cell r="O318" t="str">
            <v/>
          </cell>
          <cell r="P318" t="str">
            <v/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HK318">
            <v>0</v>
          </cell>
        </row>
        <row r="319">
          <cell r="B319">
            <v>319</v>
          </cell>
          <cell r="C319" t="str">
            <v/>
          </cell>
          <cell r="D319" t="str">
            <v/>
          </cell>
          <cell r="E319" t="str">
            <v/>
          </cell>
          <cell r="F319" t="str">
            <v/>
          </cell>
          <cell r="G319" t="str">
            <v/>
          </cell>
          <cell r="H319" t="str">
            <v/>
          </cell>
          <cell r="I319" t="str">
            <v/>
          </cell>
          <cell r="J319" t="str">
            <v/>
          </cell>
          <cell r="K319" t="str">
            <v/>
          </cell>
          <cell r="L319" t="str">
            <v/>
          </cell>
          <cell r="M319" t="str">
            <v/>
          </cell>
          <cell r="N319" t="str">
            <v/>
          </cell>
          <cell r="O319" t="str">
            <v/>
          </cell>
          <cell r="P319" t="str">
            <v/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HK319">
            <v>0</v>
          </cell>
        </row>
        <row r="320">
          <cell r="B320">
            <v>320</v>
          </cell>
          <cell r="C320" t="str">
            <v/>
          </cell>
          <cell r="D320" t="str">
            <v/>
          </cell>
          <cell r="E320" t="str">
            <v/>
          </cell>
          <cell r="F320" t="str">
            <v/>
          </cell>
          <cell r="G320" t="str">
            <v/>
          </cell>
          <cell r="H320" t="str">
            <v/>
          </cell>
          <cell r="I320" t="str">
            <v/>
          </cell>
          <cell r="J320" t="str">
            <v/>
          </cell>
          <cell r="K320" t="str">
            <v/>
          </cell>
          <cell r="L320" t="str">
            <v/>
          </cell>
          <cell r="M320" t="str">
            <v/>
          </cell>
          <cell r="N320" t="str">
            <v/>
          </cell>
          <cell r="O320" t="str">
            <v/>
          </cell>
          <cell r="P320" t="str">
            <v/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HK320">
            <v>0</v>
          </cell>
        </row>
        <row r="321">
          <cell r="B321">
            <v>321</v>
          </cell>
          <cell r="C321" t="str">
            <v/>
          </cell>
          <cell r="D321" t="str">
            <v/>
          </cell>
          <cell r="E321" t="str">
            <v/>
          </cell>
          <cell r="F321" t="str">
            <v/>
          </cell>
          <cell r="G321" t="str">
            <v/>
          </cell>
          <cell r="H321" t="str">
            <v/>
          </cell>
          <cell r="I321" t="str">
            <v/>
          </cell>
          <cell r="J321" t="str">
            <v/>
          </cell>
          <cell r="K321" t="str">
            <v/>
          </cell>
          <cell r="L321" t="str">
            <v/>
          </cell>
          <cell r="M321" t="str">
            <v/>
          </cell>
          <cell r="N321" t="str">
            <v/>
          </cell>
          <cell r="O321" t="str">
            <v/>
          </cell>
          <cell r="P321" t="str">
            <v/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HK321">
            <v>0</v>
          </cell>
        </row>
        <row r="322">
          <cell r="B322">
            <v>322</v>
          </cell>
          <cell r="C322" t="str">
            <v/>
          </cell>
          <cell r="D322" t="str">
            <v/>
          </cell>
          <cell r="E322" t="str">
            <v/>
          </cell>
          <cell r="F322" t="str">
            <v/>
          </cell>
          <cell r="G322" t="str">
            <v/>
          </cell>
          <cell r="H322" t="str">
            <v/>
          </cell>
          <cell r="I322" t="str">
            <v/>
          </cell>
          <cell r="J322" t="str">
            <v/>
          </cell>
          <cell r="K322" t="str">
            <v/>
          </cell>
          <cell r="L322" t="str">
            <v/>
          </cell>
          <cell r="M322" t="str">
            <v/>
          </cell>
          <cell r="N322" t="str">
            <v/>
          </cell>
          <cell r="O322" t="str">
            <v/>
          </cell>
          <cell r="P322" t="str">
            <v/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HK322">
            <v>0</v>
          </cell>
        </row>
        <row r="323">
          <cell r="B323">
            <v>323</v>
          </cell>
          <cell r="C323" t="str">
            <v/>
          </cell>
          <cell r="D323" t="str">
            <v/>
          </cell>
          <cell r="E323" t="str">
            <v/>
          </cell>
          <cell r="F323" t="str">
            <v/>
          </cell>
          <cell r="G323" t="str">
            <v/>
          </cell>
          <cell r="H323" t="str">
            <v/>
          </cell>
          <cell r="I323" t="str">
            <v/>
          </cell>
          <cell r="J323" t="str">
            <v/>
          </cell>
          <cell r="K323" t="str">
            <v/>
          </cell>
          <cell r="L323" t="str">
            <v/>
          </cell>
          <cell r="M323" t="str">
            <v/>
          </cell>
          <cell r="N323" t="str">
            <v/>
          </cell>
          <cell r="O323" t="str">
            <v/>
          </cell>
          <cell r="P323" t="str">
            <v/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HK323">
            <v>0</v>
          </cell>
        </row>
        <row r="324">
          <cell r="B324">
            <v>324</v>
          </cell>
          <cell r="C324" t="str">
            <v/>
          </cell>
          <cell r="D324" t="str">
            <v/>
          </cell>
          <cell r="E324" t="str">
            <v/>
          </cell>
          <cell r="F324" t="str">
            <v/>
          </cell>
          <cell r="G324" t="str">
            <v/>
          </cell>
          <cell r="H324" t="str">
            <v/>
          </cell>
          <cell r="I324" t="str">
            <v/>
          </cell>
          <cell r="J324" t="str">
            <v/>
          </cell>
          <cell r="K324" t="str">
            <v/>
          </cell>
          <cell r="L324" t="str">
            <v/>
          </cell>
          <cell r="M324" t="str">
            <v/>
          </cell>
          <cell r="N324" t="str">
            <v/>
          </cell>
          <cell r="O324" t="str">
            <v/>
          </cell>
          <cell r="P324" t="str">
            <v/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HK324">
            <v>0</v>
          </cell>
        </row>
        <row r="325">
          <cell r="B325">
            <v>325</v>
          </cell>
          <cell r="C325" t="str">
            <v/>
          </cell>
          <cell r="D325" t="str">
            <v/>
          </cell>
          <cell r="E325" t="str">
            <v/>
          </cell>
          <cell r="F325" t="str">
            <v/>
          </cell>
          <cell r="G325" t="str">
            <v/>
          </cell>
          <cell r="H325" t="str">
            <v/>
          </cell>
          <cell r="I325" t="str">
            <v/>
          </cell>
          <cell r="J325" t="str">
            <v/>
          </cell>
          <cell r="K325" t="str">
            <v/>
          </cell>
          <cell r="L325" t="str">
            <v/>
          </cell>
          <cell r="M325" t="str">
            <v/>
          </cell>
          <cell r="N325" t="str">
            <v/>
          </cell>
          <cell r="O325" t="str">
            <v/>
          </cell>
          <cell r="P325" t="str">
            <v/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HK325">
            <v>0</v>
          </cell>
        </row>
        <row r="326">
          <cell r="B326">
            <v>326</v>
          </cell>
          <cell r="C326" t="str">
            <v/>
          </cell>
          <cell r="D326" t="str">
            <v/>
          </cell>
          <cell r="E326" t="str">
            <v/>
          </cell>
          <cell r="F326" t="str">
            <v/>
          </cell>
          <cell r="G326" t="str">
            <v/>
          </cell>
          <cell r="H326" t="str">
            <v/>
          </cell>
          <cell r="I326" t="str">
            <v/>
          </cell>
          <cell r="J326" t="str">
            <v/>
          </cell>
          <cell r="K326" t="str">
            <v/>
          </cell>
          <cell r="L326" t="str">
            <v/>
          </cell>
          <cell r="M326" t="str">
            <v/>
          </cell>
          <cell r="N326" t="str">
            <v/>
          </cell>
          <cell r="O326" t="str">
            <v/>
          </cell>
          <cell r="P326" t="str">
            <v/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HK326">
            <v>0</v>
          </cell>
        </row>
        <row r="327">
          <cell r="B327">
            <v>327</v>
          </cell>
          <cell r="C327" t="str">
            <v/>
          </cell>
          <cell r="D327" t="str">
            <v/>
          </cell>
          <cell r="E327" t="str">
            <v/>
          </cell>
          <cell r="F327" t="str">
            <v/>
          </cell>
          <cell r="G327" t="str">
            <v/>
          </cell>
          <cell r="H327" t="str">
            <v/>
          </cell>
          <cell r="I327" t="str">
            <v/>
          </cell>
          <cell r="J327" t="str">
            <v/>
          </cell>
          <cell r="K327" t="str">
            <v/>
          </cell>
          <cell r="L327" t="str">
            <v/>
          </cell>
          <cell r="M327" t="str">
            <v/>
          </cell>
          <cell r="N327" t="str">
            <v/>
          </cell>
          <cell r="O327" t="str">
            <v/>
          </cell>
          <cell r="P327" t="str">
            <v/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HK327">
            <v>0</v>
          </cell>
        </row>
        <row r="328">
          <cell r="B328">
            <v>328</v>
          </cell>
          <cell r="C328" t="str">
            <v/>
          </cell>
          <cell r="D328" t="str">
            <v/>
          </cell>
          <cell r="E328" t="str">
            <v/>
          </cell>
          <cell r="F328" t="str">
            <v/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  <cell r="O328" t="str">
            <v/>
          </cell>
          <cell r="P328" t="str">
            <v/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HK328">
            <v>0</v>
          </cell>
        </row>
        <row r="329">
          <cell r="B329">
            <v>329</v>
          </cell>
          <cell r="C329" t="str">
            <v/>
          </cell>
          <cell r="D329" t="str">
            <v/>
          </cell>
          <cell r="E329" t="str">
            <v/>
          </cell>
          <cell r="F329" t="str">
            <v/>
          </cell>
          <cell r="G329" t="str">
            <v/>
          </cell>
          <cell r="H329" t="str">
            <v/>
          </cell>
          <cell r="I329" t="str">
            <v/>
          </cell>
          <cell r="J329" t="str">
            <v/>
          </cell>
          <cell r="K329" t="str">
            <v/>
          </cell>
          <cell r="L329" t="str">
            <v/>
          </cell>
          <cell r="M329" t="str">
            <v/>
          </cell>
          <cell r="N329" t="str">
            <v/>
          </cell>
          <cell r="O329" t="str">
            <v/>
          </cell>
          <cell r="P329" t="str">
            <v/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HK329">
            <v>0</v>
          </cell>
        </row>
        <row r="330">
          <cell r="B330">
            <v>330</v>
          </cell>
          <cell r="C330" t="str">
            <v/>
          </cell>
          <cell r="D330" t="str">
            <v/>
          </cell>
          <cell r="E330" t="str">
            <v/>
          </cell>
          <cell r="F330" t="str">
            <v/>
          </cell>
          <cell r="G330" t="str">
            <v/>
          </cell>
          <cell r="H330" t="str">
            <v/>
          </cell>
          <cell r="I330" t="str">
            <v/>
          </cell>
          <cell r="J330" t="str">
            <v/>
          </cell>
          <cell r="K330" t="str">
            <v/>
          </cell>
          <cell r="L330" t="str">
            <v/>
          </cell>
          <cell r="M330" t="str">
            <v/>
          </cell>
          <cell r="N330" t="str">
            <v/>
          </cell>
          <cell r="O330" t="str">
            <v/>
          </cell>
          <cell r="P330" t="str">
            <v/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HK330">
            <v>0</v>
          </cell>
        </row>
        <row r="331">
          <cell r="B331">
            <v>331</v>
          </cell>
          <cell r="C331" t="str">
            <v/>
          </cell>
          <cell r="D331" t="str">
            <v/>
          </cell>
          <cell r="E331" t="str">
            <v/>
          </cell>
          <cell r="F331" t="str">
            <v/>
          </cell>
          <cell r="G331" t="str">
            <v/>
          </cell>
          <cell r="H331" t="str">
            <v/>
          </cell>
          <cell r="I331" t="str">
            <v/>
          </cell>
          <cell r="J331" t="str">
            <v/>
          </cell>
          <cell r="K331" t="str">
            <v/>
          </cell>
          <cell r="L331" t="str">
            <v/>
          </cell>
          <cell r="M331" t="str">
            <v/>
          </cell>
          <cell r="N331" t="str">
            <v/>
          </cell>
          <cell r="O331" t="str">
            <v/>
          </cell>
          <cell r="P331" t="str">
            <v/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HK331">
            <v>0</v>
          </cell>
        </row>
        <row r="332">
          <cell r="B332">
            <v>332</v>
          </cell>
          <cell r="C332" t="str">
            <v/>
          </cell>
          <cell r="D332" t="str">
            <v/>
          </cell>
          <cell r="E332" t="str">
            <v/>
          </cell>
          <cell r="F332" t="str">
            <v/>
          </cell>
          <cell r="G332" t="str">
            <v/>
          </cell>
          <cell r="H332" t="str">
            <v/>
          </cell>
          <cell r="I332" t="str">
            <v/>
          </cell>
          <cell r="J332" t="str">
            <v/>
          </cell>
          <cell r="K332" t="str">
            <v/>
          </cell>
          <cell r="L332" t="str">
            <v/>
          </cell>
          <cell r="M332" t="str">
            <v/>
          </cell>
          <cell r="N332" t="str">
            <v/>
          </cell>
          <cell r="O332" t="str">
            <v/>
          </cell>
          <cell r="P332" t="str">
            <v/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HK332">
            <v>0</v>
          </cell>
        </row>
        <row r="333">
          <cell r="B333">
            <v>333</v>
          </cell>
          <cell r="C333" t="str">
            <v/>
          </cell>
          <cell r="D333" t="str">
            <v/>
          </cell>
          <cell r="E333" t="str">
            <v/>
          </cell>
          <cell r="F333" t="str">
            <v/>
          </cell>
          <cell r="G333" t="str">
            <v/>
          </cell>
          <cell r="H333" t="str">
            <v/>
          </cell>
          <cell r="I333" t="str">
            <v/>
          </cell>
          <cell r="J333" t="str">
            <v/>
          </cell>
          <cell r="K333" t="str">
            <v/>
          </cell>
          <cell r="L333" t="str">
            <v/>
          </cell>
          <cell r="M333" t="str">
            <v/>
          </cell>
          <cell r="N333" t="str">
            <v/>
          </cell>
          <cell r="O333" t="str">
            <v/>
          </cell>
          <cell r="P333" t="str">
            <v/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HK333">
            <v>0</v>
          </cell>
        </row>
        <row r="334">
          <cell r="B334">
            <v>334</v>
          </cell>
          <cell r="C334" t="str">
            <v/>
          </cell>
          <cell r="D334" t="str">
            <v/>
          </cell>
          <cell r="E334" t="str">
            <v/>
          </cell>
          <cell r="F334" t="str">
            <v/>
          </cell>
          <cell r="G334" t="str">
            <v/>
          </cell>
          <cell r="H334" t="str">
            <v/>
          </cell>
          <cell r="I334" t="str">
            <v/>
          </cell>
          <cell r="J334" t="str">
            <v/>
          </cell>
          <cell r="K334" t="str">
            <v/>
          </cell>
          <cell r="L334" t="str">
            <v/>
          </cell>
          <cell r="M334" t="str">
            <v/>
          </cell>
          <cell r="N334" t="str">
            <v/>
          </cell>
          <cell r="O334" t="str">
            <v/>
          </cell>
          <cell r="P334" t="str">
            <v/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HK334">
            <v>0</v>
          </cell>
        </row>
        <row r="335">
          <cell r="B335">
            <v>335</v>
          </cell>
          <cell r="C335" t="str">
            <v/>
          </cell>
          <cell r="D335" t="str">
            <v/>
          </cell>
          <cell r="E335" t="str">
            <v/>
          </cell>
          <cell r="F335" t="str">
            <v/>
          </cell>
          <cell r="G335" t="str">
            <v/>
          </cell>
          <cell r="H335" t="str">
            <v/>
          </cell>
          <cell r="I335" t="str">
            <v/>
          </cell>
          <cell r="J335" t="str">
            <v/>
          </cell>
          <cell r="K335" t="str">
            <v/>
          </cell>
          <cell r="L335" t="str">
            <v/>
          </cell>
          <cell r="M335" t="str">
            <v/>
          </cell>
          <cell r="N335" t="str">
            <v/>
          </cell>
          <cell r="O335" t="str">
            <v/>
          </cell>
          <cell r="P335" t="str">
            <v/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HK335">
            <v>0</v>
          </cell>
        </row>
        <row r="336">
          <cell r="B336">
            <v>336</v>
          </cell>
          <cell r="C336" t="str">
            <v/>
          </cell>
          <cell r="D336" t="str">
            <v/>
          </cell>
          <cell r="E336" t="str">
            <v/>
          </cell>
          <cell r="F336" t="str">
            <v/>
          </cell>
          <cell r="G336" t="str">
            <v/>
          </cell>
          <cell r="H336" t="str">
            <v/>
          </cell>
          <cell r="I336" t="str">
            <v/>
          </cell>
          <cell r="J336" t="str">
            <v/>
          </cell>
          <cell r="K336" t="str">
            <v/>
          </cell>
          <cell r="L336" t="str">
            <v/>
          </cell>
          <cell r="M336" t="str">
            <v/>
          </cell>
          <cell r="N336" t="str">
            <v/>
          </cell>
          <cell r="O336" t="str">
            <v/>
          </cell>
          <cell r="P336" t="str">
            <v/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HK336">
            <v>0</v>
          </cell>
        </row>
        <row r="337">
          <cell r="B337">
            <v>337</v>
          </cell>
          <cell r="C337" t="str">
            <v/>
          </cell>
          <cell r="D337" t="str">
            <v/>
          </cell>
          <cell r="E337" t="str">
            <v/>
          </cell>
          <cell r="F337" t="str">
            <v/>
          </cell>
          <cell r="G337" t="str">
            <v/>
          </cell>
          <cell r="H337" t="str">
            <v/>
          </cell>
          <cell r="I337" t="str">
            <v/>
          </cell>
          <cell r="J337" t="str">
            <v/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  <cell r="O337" t="str">
            <v/>
          </cell>
          <cell r="P337" t="str">
            <v/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HK337">
            <v>0</v>
          </cell>
        </row>
        <row r="338">
          <cell r="B338">
            <v>338</v>
          </cell>
          <cell r="C338" t="str">
            <v/>
          </cell>
          <cell r="D338" t="str">
            <v/>
          </cell>
          <cell r="E338" t="str">
            <v/>
          </cell>
          <cell r="F338" t="str">
            <v/>
          </cell>
          <cell r="G338" t="str">
            <v/>
          </cell>
          <cell r="H338" t="str">
            <v/>
          </cell>
          <cell r="I338" t="str">
            <v/>
          </cell>
          <cell r="J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O338" t="str">
            <v/>
          </cell>
          <cell r="P338" t="str">
            <v/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HK338">
            <v>0</v>
          </cell>
        </row>
        <row r="339">
          <cell r="B339">
            <v>339</v>
          </cell>
          <cell r="C339" t="str">
            <v/>
          </cell>
          <cell r="D339" t="str">
            <v/>
          </cell>
          <cell r="E339" t="str">
            <v/>
          </cell>
          <cell r="F339" t="str">
            <v/>
          </cell>
          <cell r="G339" t="str">
            <v/>
          </cell>
          <cell r="H339" t="str">
            <v/>
          </cell>
          <cell r="I339" t="str">
            <v/>
          </cell>
          <cell r="J339" t="str">
            <v/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O339" t="str">
            <v/>
          </cell>
          <cell r="P339" t="str">
            <v/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HK339">
            <v>0</v>
          </cell>
        </row>
        <row r="340">
          <cell r="B340">
            <v>340</v>
          </cell>
          <cell r="C340" t="str">
            <v/>
          </cell>
          <cell r="D340" t="str">
            <v/>
          </cell>
          <cell r="E340" t="str">
            <v/>
          </cell>
          <cell r="F340" t="str">
            <v/>
          </cell>
          <cell r="G340" t="str">
            <v/>
          </cell>
          <cell r="H340" t="str">
            <v/>
          </cell>
          <cell r="I340" t="str">
            <v/>
          </cell>
          <cell r="J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O340" t="str">
            <v/>
          </cell>
          <cell r="P340" t="str">
            <v/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HK340">
            <v>0</v>
          </cell>
        </row>
        <row r="341">
          <cell r="B341">
            <v>341</v>
          </cell>
          <cell r="C341" t="str">
            <v/>
          </cell>
          <cell r="D341" t="str">
            <v/>
          </cell>
          <cell r="E341" t="str">
            <v/>
          </cell>
          <cell r="F341" t="str">
            <v/>
          </cell>
          <cell r="G341" t="str">
            <v/>
          </cell>
          <cell r="H341" t="str">
            <v/>
          </cell>
          <cell r="I341" t="str">
            <v/>
          </cell>
          <cell r="J341" t="str">
            <v/>
          </cell>
          <cell r="K341" t="str">
            <v/>
          </cell>
          <cell r="L341" t="str">
            <v/>
          </cell>
          <cell r="M341" t="str">
            <v/>
          </cell>
          <cell r="N341" t="str">
            <v/>
          </cell>
          <cell r="O341" t="str">
            <v/>
          </cell>
          <cell r="P341" t="str">
            <v/>
          </cell>
          <cell r="Q341" t="str">
            <v/>
          </cell>
          <cell r="R341" t="str">
            <v/>
          </cell>
          <cell r="S341" t="str">
            <v/>
          </cell>
          <cell r="T341" t="str">
            <v/>
          </cell>
          <cell r="U341" t="str">
            <v/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HK341">
            <v>0</v>
          </cell>
        </row>
        <row r="342">
          <cell r="B342">
            <v>342</v>
          </cell>
          <cell r="C342" t="str">
            <v/>
          </cell>
          <cell r="D342" t="str">
            <v/>
          </cell>
          <cell r="E342" t="str">
            <v/>
          </cell>
          <cell r="F342" t="str">
            <v/>
          </cell>
          <cell r="G342" t="str">
            <v/>
          </cell>
          <cell r="H342" t="str">
            <v/>
          </cell>
          <cell r="I342" t="str">
            <v/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  <cell r="O342" t="str">
            <v/>
          </cell>
          <cell r="P342" t="str">
            <v/>
          </cell>
          <cell r="Q342" t="str">
            <v/>
          </cell>
          <cell r="R342" t="str">
            <v/>
          </cell>
          <cell r="S342" t="str">
            <v/>
          </cell>
          <cell r="T342" t="str">
            <v/>
          </cell>
          <cell r="U342" t="str">
            <v/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HK342">
            <v>0</v>
          </cell>
        </row>
        <row r="343">
          <cell r="B343">
            <v>343</v>
          </cell>
          <cell r="C343" t="str">
            <v/>
          </cell>
          <cell r="D343" t="str">
            <v/>
          </cell>
          <cell r="E343" t="str">
            <v/>
          </cell>
          <cell r="F343" t="str">
            <v/>
          </cell>
          <cell r="G343" t="str">
            <v/>
          </cell>
          <cell r="H343" t="str">
            <v/>
          </cell>
          <cell r="I343" t="str">
            <v/>
          </cell>
          <cell r="J343" t="str">
            <v/>
          </cell>
          <cell r="K343" t="str">
            <v/>
          </cell>
          <cell r="L343" t="str">
            <v/>
          </cell>
          <cell r="M343" t="str">
            <v/>
          </cell>
          <cell r="N343" t="str">
            <v/>
          </cell>
          <cell r="O343" t="str">
            <v/>
          </cell>
          <cell r="P343" t="str">
            <v/>
          </cell>
          <cell r="Q343" t="str">
            <v/>
          </cell>
          <cell r="R343" t="str">
            <v/>
          </cell>
          <cell r="S343" t="str">
            <v/>
          </cell>
          <cell r="T343" t="str">
            <v/>
          </cell>
          <cell r="U343" t="str">
            <v/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HK343">
            <v>0</v>
          </cell>
        </row>
        <row r="344">
          <cell r="B344">
            <v>344</v>
          </cell>
          <cell r="C344" t="str">
            <v/>
          </cell>
          <cell r="D344" t="str">
            <v/>
          </cell>
          <cell r="E344" t="str">
            <v/>
          </cell>
          <cell r="F344" t="str">
            <v/>
          </cell>
          <cell r="G344" t="str">
            <v/>
          </cell>
          <cell r="H344" t="str">
            <v/>
          </cell>
          <cell r="I344" t="str">
            <v/>
          </cell>
          <cell r="J344" t="str">
            <v/>
          </cell>
          <cell r="K344" t="str">
            <v/>
          </cell>
          <cell r="L344" t="str">
            <v/>
          </cell>
          <cell r="M344" t="str">
            <v/>
          </cell>
          <cell r="N344" t="str">
            <v/>
          </cell>
          <cell r="O344" t="str">
            <v/>
          </cell>
          <cell r="P344" t="str">
            <v/>
          </cell>
          <cell r="Q344" t="str">
            <v/>
          </cell>
          <cell r="R344" t="str">
            <v/>
          </cell>
          <cell r="S344" t="str">
            <v/>
          </cell>
          <cell r="T344" t="str">
            <v/>
          </cell>
          <cell r="U344" t="str">
            <v/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HK344">
            <v>0</v>
          </cell>
        </row>
        <row r="345">
          <cell r="B345">
            <v>345</v>
          </cell>
          <cell r="C345" t="str">
            <v/>
          </cell>
          <cell r="D345" t="str">
            <v/>
          </cell>
          <cell r="E345" t="str">
            <v/>
          </cell>
          <cell r="F345" t="str">
            <v/>
          </cell>
          <cell r="G345" t="str">
            <v/>
          </cell>
          <cell r="H345" t="str">
            <v/>
          </cell>
          <cell r="I345" t="str">
            <v/>
          </cell>
          <cell r="J345" t="str">
            <v/>
          </cell>
          <cell r="K345" t="str">
            <v/>
          </cell>
          <cell r="L345" t="str">
            <v/>
          </cell>
          <cell r="M345" t="str">
            <v/>
          </cell>
          <cell r="N345" t="str">
            <v/>
          </cell>
          <cell r="O345" t="str">
            <v/>
          </cell>
          <cell r="P345" t="str">
            <v/>
          </cell>
          <cell r="Q345" t="str">
            <v/>
          </cell>
          <cell r="R345" t="str">
            <v/>
          </cell>
          <cell r="S345" t="str">
            <v/>
          </cell>
          <cell r="T345" t="str">
            <v/>
          </cell>
          <cell r="U345" t="str">
            <v/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HK345">
            <v>0</v>
          </cell>
        </row>
        <row r="346">
          <cell r="B346">
            <v>346</v>
          </cell>
          <cell r="C346" t="str">
            <v/>
          </cell>
          <cell r="D346" t="str">
            <v/>
          </cell>
          <cell r="E346" t="str">
            <v/>
          </cell>
          <cell r="F346" t="str">
            <v/>
          </cell>
          <cell r="G346" t="str">
            <v/>
          </cell>
          <cell r="H346" t="str">
            <v/>
          </cell>
          <cell r="I346" t="str">
            <v/>
          </cell>
          <cell r="J346" t="str">
            <v/>
          </cell>
          <cell r="K346" t="str">
            <v/>
          </cell>
          <cell r="L346" t="str">
            <v/>
          </cell>
          <cell r="M346" t="str">
            <v/>
          </cell>
          <cell r="N346" t="str">
            <v/>
          </cell>
          <cell r="O346" t="str">
            <v/>
          </cell>
          <cell r="P346" t="str">
            <v/>
          </cell>
          <cell r="Q346" t="str">
            <v/>
          </cell>
          <cell r="R346" t="str">
            <v/>
          </cell>
          <cell r="S346" t="str">
            <v/>
          </cell>
          <cell r="T346" t="str">
            <v/>
          </cell>
          <cell r="U346" t="str">
            <v/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HK346">
            <v>0</v>
          </cell>
        </row>
        <row r="347">
          <cell r="B347">
            <v>347</v>
          </cell>
          <cell r="C347" t="str">
            <v/>
          </cell>
          <cell r="D347" t="str">
            <v/>
          </cell>
          <cell r="E347" t="str">
            <v/>
          </cell>
          <cell r="F347" t="str">
            <v/>
          </cell>
          <cell r="G347" t="str">
            <v/>
          </cell>
          <cell r="H347" t="str">
            <v/>
          </cell>
          <cell r="I347" t="str">
            <v/>
          </cell>
          <cell r="J347" t="str">
            <v/>
          </cell>
          <cell r="K347" t="str">
            <v/>
          </cell>
          <cell r="L347" t="str">
            <v/>
          </cell>
          <cell r="M347" t="str">
            <v/>
          </cell>
          <cell r="N347" t="str">
            <v/>
          </cell>
          <cell r="O347" t="str">
            <v/>
          </cell>
          <cell r="P347" t="str">
            <v/>
          </cell>
          <cell r="Q347" t="str">
            <v/>
          </cell>
          <cell r="R347" t="str">
            <v/>
          </cell>
          <cell r="S347" t="str">
            <v/>
          </cell>
          <cell r="T347" t="str">
            <v/>
          </cell>
          <cell r="U347" t="str">
            <v/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HK347">
            <v>0</v>
          </cell>
        </row>
        <row r="348">
          <cell r="B348">
            <v>348</v>
          </cell>
          <cell r="C348" t="str">
            <v/>
          </cell>
          <cell r="D348" t="str">
            <v/>
          </cell>
          <cell r="E348" t="str">
            <v/>
          </cell>
          <cell r="F348" t="str">
            <v/>
          </cell>
          <cell r="G348" t="str">
            <v/>
          </cell>
          <cell r="H348" t="str">
            <v/>
          </cell>
          <cell r="I348" t="str">
            <v/>
          </cell>
          <cell r="J348" t="str">
            <v/>
          </cell>
          <cell r="K348" t="str">
            <v/>
          </cell>
          <cell r="L348" t="str">
            <v/>
          </cell>
          <cell r="M348" t="str">
            <v/>
          </cell>
          <cell r="N348" t="str">
            <v/>
          </cell>
          <cell r="O348" t="str">
            <v/>
          </cell>
          <cell r="P348" t="str">
            <v/>
          </cell>
          <cell r="Q348" t="str">
            <v/>
          </cell>
          <cell r="R348" t="str">
            <v/>
          </cell>
          <cell r="S348" t="str">
            <v/>
          </cell>
          <cell r="T348" t="str">
            <v/>
          </cell>
          <cell r="U348" t="str">
            <v/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HK348">
            <v>0</v>
          </cell>
        </row>
        <row r="349">
          <cell r="B349">
            <v>349</v>
          </cell>
          <cell r="C349" t="str">
            <v/>
          </cell>
          <cell r="D349" t="str">
            <v/>
          </cell>
          <cell r="E349" t="str">
            <v/>
          </cell>
          <cell r="F349" t="str">
            <v/>
          </cell>
          <cell r="G349" t="str">
            <v/>
          </cell>
          <cell r="H349" t="str">
            <v/>
          </cell>
          <cell r="I349" t="str">
            <v/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  <cell r="O349" t="str">
            <v/>
          </cell>
          <cell r="P349" t="str">
            <v/>
          </cell>
          <cell r="Q349" t="str">
            <v/>
          </cell>
          <cell r="R349" t="str">
            <v/>
          </cell>
          <cell r="S349" t="str">
            <v/>
          </cell>
          <cell r="T349" t="str">
            <v/>
          </cell>
          <cell r="U349" t="str">
            <v/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HK349">
            <v>0</v>
          </cell>
        </row>
        <row r="350">
          <cell r="B350">
            <v>350</v>
          </cell>
          <cell r="C350" t="str">
            <v/>
          </cell>
          <cell r="D350" t="str">
            <v/>
          </cell>
          <cell r="E350" t="str">
            <v/>
          </cell>
          <cell r="F350" t="str">
            <v/>
          </cell>
          <cell r="G350" t="str">
            <v/>
          </cell>
          <cell r="H350" t="str">
            <v/>
          </cell>
          <cell r="I350" t="str">
            <v/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  <cell r="O350" t="str">
            <v/>
          </cell>
          <cell r="P350" t="str">
            <v/>
          </cell>
          <cell r="Q350" t="str">
            <v/>
          </cell>
          <cell r="R350" t="str">
            <v/>
          </cell>
          <cell r="S350" t="str">
            <v/>
          </cell>
          <cell r="T350" t="str">
            <v/>
          </cell>
          <cell r="U350" t="str">
            <v/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HK350">
            <v>0</v>
          </cell>
        </row>
        <row r="351">
          <cell r="B351">
            <v>351</v>
          </cell>
          <cell r="C351" t="str">
            <v/>
          </cell>
          <cell r="D351" t="str">
            <v/>
          </cell>
          <cell r="E351" t="str">
            <v/>
          </cell>
          <cell r="F351" t="str">
            <v/>
          </cell>
          <cell r="G351" t="str">
            <v/>
          </cell>
          <cell r="H351" t="str">
            <v/>
          </cell>
          <cell r="I351" t="str">
            <v/>
          </cell>
          <cell r="J351" t="str">
            <v/>
          </cell>
          <cell r="K351" t="str">
            <v/>
          </cell>
          <cell r="L351" t="str">
            <v/>
          </cell>
          <cell r="M351" t="str">
            <v/>
          </cell>
          <cell r="N351" t="str">
            <v/>
          </cell>
          <cell r="O351" t="str">
            <v/>
          </cell>
          <cell r="P351" t="str">
            <v/>
          </cell>
          <cell r="Q351" t="str">
            <v/>
          </cell>
          <cell r="R351" t="str">
            <v/>
          </cell>
          <cell r="S351" t="str">
            <v/>
          </cell>
          <cell r="T351" t="str">
            <v/>
          </cell>
          <cell r="U351" t="str">
            <v/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HK351">
            <v>0</v>
          </cell>
        </row>
        <row r="352">
          <cell r="B352">
            <v>352</v>
          </cell>
          <cell r="C352" t="str">
            <v/>
          </cell>
          <cell r="D352" t="str">
            <v/>
          </cell>
          <cell r="E352" t="str">
            <v/>
          </cell>
          <cell r="F352" t="str">
            <v/>
          </cell>
          <cell r="G352" t="str">
            <v/>
          </cell>
          <cell r="H352" t="str">
            <v/>
          </cell>
          <cell r="I352" t="str">
            <v/>
          </cell>
          <cell r="J352" t="str">
            <v/>
          </cell>
          <cell r="K352" t="str">
            <v/>
          </cell>
          <cell r="L352" t="str">
            <v/>
          </cell>
          <cell r="M352" t="str">
            <v/>
          </cell>
          <cell r="N352" t="str">
            <v/>
          </cell>
          <cell r="O352" t="str">
            <v/>
          </cell>
          <cell r="P352" t="str">
            <v/>
          </cell>
          <cell r="Q352" t="str">
            <v/>
          </cell>
          <cell r="R352" t="str">
            <v/>
          </cell>
          <cell r="S352" t="str">
            <v/>
          </cell>
          <cell r="T352" t="str">
            <v/>
          </cell>
          <cell r="U352" t="str">
            <v/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HK352">
            <v>0</v>
          </cell>
        </row>
        <row r="353">
          <cell r="B353">
            <v>353</v>
          </cell>
          <cell r="C353" t="str">
            <v/>
          </cell>
          <cell r="D353" t="str">
            <v/>
          </cell>
          <cell r="E353" t="str">
            <v/>
          </cell>
          <cell r="F353" t="str">
            <v/>
          </cell>
          <cell r="G353" t="str">
            <v/>
          </cell>
          <cell r="H353" t="str">
            <v/>
          </cell>
          <cell r="I353" t="str">
            <v/>
          </cell>
          <cell r="J353" t="str">
            <v/>
          </cell>
          <cell r="K353" t="str">
            <v/>
          </cell>
          <cell r="L353" t="str">
            <v/>
          </cell>
          <cell r="M353" t="str">
            <v/>
          </cell>
          <cell r="N353" t="str">
            <v/>
          </cell>
          <cell r="O353" t="str">
            <v/>
          </cell>
          <cell r="P353" t="str">
            <v/>
          </cell>
          <cell r="Q353" t="str">
            <v/>
          </cell>
          <cell r="R353" t="str">
            <v/>
          </cell>
          <cell r="S353" t="str">
            <v/>
          </cell>
          <cell r="T353" t="str">
            <v/>
          </cell>
          <cell r="U353" t="str">
            <v/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HK353">
            <v>0</v>
          </cell>
        </row>
        <row r="354">
          <cell r="B354">
            <v>354</v>
          </cell>
          <cell r="C354" t="str">
            <v/>
          </cell>
          <cell r="D354" t="str">
            <v/>
          </cell>
          <cell r="E354" t="str">
            <v/>
          </cell>
          <cell r="F354" t="str">
            <v/>
          </cell>
          <cell r="G354" t="str">
            <v/>
          </cell>
          <cell r="H354" t="str">
            <v/>
          </cell>
          <cell r="I354" t="str">
            <v/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  <cell r="O354" t="str">
            <v/>
          </cell>
          <cell r="P354" t="str">
            <v/>
          </cell>
          <cell r="Q354" t="str">
            <v/>
          </cell>
          <cell r="R354" t="str">
            <v/>
          </cell>
          <cell r="S354" t="str">
            <v/>
          </cell>
          <cell r="T354" t="str">
            <v/>
          </cell>
          <cell r="U354" t="str">
            <v/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HK354">
            <v>0</v>
          </cell>
        </row>
        <row r="355">
          <cell r="B355">
            <v>355</v>
          </cell>
          <cell r="C355" t="str">
            <v/>
          </cell>
          <cell r="D355" t="str">
            <v/>
          </cell>
          <cell r="E355" t="str">
            <v/>
          </cell>
          <cell r="F355" t="str">
            <v/>
          </cell>
          <cell r="G355" t="str">
            <v/>
          </cell>
          <cell r="H355" t="str">
            <v/>
          </cell>
          <cell r="I355" t="str">
            <v/>
          </cell>
          <cell r="J355" t="str">
            <v/>
          </cell>
          <cell r="K355" t="str">
            <v/>
          </cell>
          <cell r="L355" t="str">
            <v/>
          </cell>
          <cell r="M355" t="str">
            <v/>
          </cell>
          <cell r="N355" t="str">
            <v/>
          </cell>
          <cell r="O355" t="str">
            <v/>
          </cell>
          <cell r="P355" t="str">
            <v/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HK355">
            <v>0</v>
          </cell>
        </row>
        <row r="356">
          <cell r="B356">
            <v>356</v>
          </cell>
          <cell r="C356" t="str">
            <v/>
          </cell>
          <cell r="D356" t="str">
            <v/>
          </cell>
          <cell r="E356" t="str">
            <v/>
          </cell>
          <cell r="F356" t="str">
            <v/>
          </cell>
          <cell r="G356" t="str">
            <v/>
          </cell>
          <cell r="H356" t="str">
            <v/>
          </cell>
          <cell r="I356" t="str">
            <v/>
          </cell>
          <cell r="J356" t="str">
            <v/>
          </cell>
          <cell r="K356" t="str">
            <v/>
          </cell>
          <cell r="L356" t="str">
            <v/>
          </cell>
          <cell r="M356" t="str">
            <v/>
          </cell>
          <cell r="N356" t="str">
            <v/>
          </cell>
          <cell r="O356" t="str">
            <v/>
          </cell>
          <cell r="P356" t="str">
            <v/>
          </cell>
          <cell r="Q356" t="str">
            <v/>
          </cell>
          <cell r="R356" t="str">
            <v/>
          </cell>
          <cell r="S356" t="str">
            <v/>
          </cell>
          <cell r="T356" t="str">
            <v/>
          </cell>
          <cell r="U356" t="str">
            <v/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HK356">
            <v>0</v>
          </cell>
        </row>
        <row r="357">
          <cell r="B357">
            <v>357</v>
          </cell>
          <cell r="C357" t="str">
            <v/>
          </cell>
          <cell r="D357" t="str">
            <v/>
          </cell>
          <cell r="E357" t="str">
            <v/>
          </cell>
          <cell r="F357" t="str">
            <v/>
          </cell>
          <cell r="G357" t="str">
            <v/>
          </cell>
          <cell r="H357" t="str">
            <v/>
          </cell>
          <cell r="I357" t="str">
            <v/>
          </cell>
          <cell r="J357" t="str">
            <v/>
          </cell>
          <cell r="K357" t="str">
            <v/>
          </cell>
          <cell r="L357" t="str">
            <v/>
          </cell>
          <cell r="M357" t="str">
            <v/>
          </cell>
          <cell r="N357" t="str">
            <v/>
          </cell>
          <cell r="O357" t="str">
            <v/>
          </cell>
          <cell r="P357" t="str">
            <v/>
          </cell>
          <cell r="Q357" t="str">
            <v/>
          </cell>
          <cell r="R357" t="str">
            <v/>
          </cell>
          <cell r="S357" t="str">
            <v/>
          </cell>
          <cell r="T357" t="str">
            <v/>
          </cell>
          <cell r="U357" t="str">
            <v/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HK357">
            <v>0</v>
          </cell>
        </row>
        <row r="358">
          <cell r="B358">
            <v>358</v>
          </cell>
          <cell r="C358" t="str">
            <v/>
          </cell>
          <cell r="D358" t="str">
            <v/>
          </cell>
          <cell r="E358" t="str">
            <v/>
          </cell>
          <cell r="F358" t="str">
            <v/>
          </cell>
          <cell r="G358" t="str">
            <v/>
          </cell>
          <cell r="H358" t="str">
            <v/>
          </cell>
          <cell r="I358" t="str">
            <v/>
          </cell>
          <cell r="J358" t="str">
            <v/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  <cell r="O358" t="str">
            <v/>
          </cell>
          <cell r="P358" t="str">
            <v/>
          </cell>
          <cell r="Q358" t="str">
            <v/>
          </cell>
          <cell r="R358" t="str">
            <v/>
          </cell>
          <cell r="S358" t="str">
            <v/>
          </cell>
          <cell r="T358" t="str">
            <v/>
          </cell>
          <cell r="U358" t="str">
            <v/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HK358">
            <v>0</v>
          </cell>
        </row>
        <row r="359">
          <cell r="B359">
            <v>359</v>
          </cell>
          <cell r="C359" t="str">
            <v/>
          </cell>
          <cell r="D359" t="str">
            <v/>
          </cell>
          <cell r="E359" t="str">
            <v/>
          </cell>
          <cell r="F359" t="str">
            <v/>
          </cell>
          <cell r="G359" t="str">
            <v/>
          </cell>
          <cell r="H359" t="str">
            <v/>
          </cell>
          <cell r="I359" t="str">
            <v/>
          </cell>
          <cell r="J359" t="str">
            <v/>
          </cell>
          <cell r="K359" t="str">
            <v/>
          </cell>
          <cell r="L359" t="str">
            <v/>
          </cell>
          <cell r="M359" t="str">
            <v/>
          </cell>
          <cell r="N359" t="str">
            <v/>
          </cell>
          <cell r="O359" t="str">
            <v/>
          </cell>
          <cell r="P359" t="str">
            <v/>
          </cell>
          <cell r="Q359" t="str">
            <v/>
          </cell>
          <cell r="R359" t="str">
            <v/>
          </cell>
          <cell r="S359" t="str">
            <v/>
          </cell>
          <cell r="T359" t="str">
            <v/>
          </cell>
          <cell r="U359" t="str">
            <v/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HK359">
            <v>0</v>
          </cell>
        </row>
        <row r="360">
          <cell r="B360">
            <v>360</v>
          </cell>
          <cell r="C360" t="str">
            <v/>
          </cell>
          <cell r="D360" t="str">
            <v/>
          </cell>
          <cell r="E360" t="str">
            <v/>
          </cell>
          <cell r="F360" t="str">
            <v/>
          </cell>
          <cell r="G360" t="str">
            <v/>
          </cell>
          <cell r="H360" t="str">
            <v/>
          </cell>
          <cell r="I360" t="str">
            <v/>
          </cell>
          <cell r="J360" t="str">
            <v/>
          </cell>
          <cell r="K360" t="str">
            <v/>
          </cell>
          <cell r="L360" t="str">
            <v/>
          </cell>
          <cell r="M360" t="str">
            <v/>
          </cell>
          <cell r="N360" t="str">
            <v/>
          </cell>
          <cell r="O360" t="str">
            <v/>
          </cell>
          <cell r="P360" t="str">
            <v/>
          </cell>
          <cell r="Q360" t="str">
            <v/>
          </cell>
          <cell r="R360" t="str">
            <v/>
          </cell>
          <cell r="S360" t="str">
            <v/>
          </cell>
          <cell r="T360" t="str">
            <v/>
          </cell>
          <cell r="U360" t="str">
            <v/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HK360">
            <v>0</v>
          </cell>
        </row>
        <row r="361">
          <cell r="B361">
            <v>361</v>
          </cell>
          <cell r="C361" t="str">
            <v/>
          </cell>
          <cell r="D361" t="str">
            <v/>
          </cell>
          <cell r="E361" t="str">
            <v/>
          </cell>
          <cell r="F361" t="str">
            <v/>
          </cell>
          <cell r="G361" t="str">
            <v/>
          </cell>
          <cell r="H361" t="str">
            <v/>
          </cell>
          <cell r="I361" t="str">
            <v/>
          </cell>
          <cell r="J361" t="str">
            <v/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  <cell r="O361" t="str">
            <v/>
          </cell>
          <cell r="P361" t="str">
            <v/>
          </cell>
          <cell r="Q361" t="str">
            <v/>
          </cell>
          <cell r="R361" t="str">
            <v/>
          </cell>
          <cell r="S361" t="str">
            <v/>
          </cell>
          <cell r="T361" t="str">
            <v/>
          </cell>
          <cell r="U361" t="str">
            <v/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HK361">
            <v>0</v>
          </cell>
        </row>
        <row r="362">
          <cell r="B362">
            <v>362</v>
          </cell>
          <cell r="C362" t="str">
            <v/>
          </cell>
          <cell r="D362" t="str">
            <v/>
          </cell>
          <cell r="E362" t="str">
            <v/>
          </cell>
          <cell r="F362" t="str">
            <v/>
          </cell>
          <cell r="G362" t="str">
            <v/>
          </cell>
          <cell r="H362" t="str">
            <v/>
          </cell>
          <cell r="I362" t="str">
            <v/>
          </cell>
          <cell r="J362" t="str">
            <v/>
          </cell>
          <cell r="K362" t="str">
            <v/>
          </cell>
          <cell r="L362" t="str">
            <v/>
          </cell>
          <cell r="M362" t="str">
            <v/>
          </cell>
          <cell r="N362" t="str">
            <v/>
          </cell>
          <cell r="O362" t="str">
            <v/>
          </cell>
          <cell r="P362" t="str">
            <v/>
          </cell>
          <cell r="Q362" t="str">
            <v/>
          </cell>
          <cell r="R362" t="str">
            <v/>
          </cell>
          <cell r="S362" t="str">
            <v/>
          </cell>
          <cell r="T362" t="str">
            <v/>
          </cell>
          <cell r="U362" t="str">
            <v/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HK362">
            <v>0</v>
          </cell>
        </row>
        <row r="363">
          <cell r="B363">
            <v>363</v>
          </cell>
          <cell r="C363" t="str">
            <v/>
          </cell>
          <cell r="D363" t="str">
            <v/>
          </cell>
          <cell r="E363" t="str">
            <v/>
          </cell>
          <cell r="F363" t="str">
            <v/>
          </cell>
          <cell r="G363" t="str">
            <v/>
          </cell>
          <cell r="H363" t="str">
            <v/>
          </cell>
          <cell r="I363" t="str">
            <v/>
          </cell>
          <cell r="J363" t="str">
            <v/>
          </cell>
          <cell r="K363" t="str">
            <v/>
          </cell>
          <cell r="L363" t="str">
            <v/>
          </cell>
          <cell r="M363" t="str">
            <v/>
          </cell>
          <cell r="N363" t="str">
            <v/>
          </cell>
          <cell r="O363" t="str">
            <v/>
          </cell>
          <cell r="P363" t="str">
            <v/>
          </cell>
          <cell r="Q363" t="str">
            <v/>
          </cell>
          <cell r="R363" t="str">
            <v/>
          </cell>
          <cell r="S363" t="str">
            <v/>
          </cell>
          <cell r="T363" t="str">
            <v/>
          </cell>
          <cell r="U363" t="str">
            <v/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HK363">
            <v>0</v>
          </cell>
        </row>
        <row r="364">
          <cell r="B364">
            <v>364</v>
          </cell>
          <cell r="C364" t="str">
            <v/>
          </cell>
          <cell r="D364" t="str">
            <v/>
          </cell>
          <cell r="E364" t="str">
            <v/>
          </cell>
          <cell r="F364" t="str">
            <v/>
          </cell>
          <cell r="G364" t="str">
            <v/>
          </cell>
          <cell r="H364" t="str">
            <v/>
          </cell>
          <cell r="I364" t="str">
            <v/>
          </cell>
          <cell r="J364" t="str">
            <v/>
          </cell>
          <cell r="K364" t="str">
            <v/>
          </cell>
          <cell r="L364" t="str">
            <v/>
          </cell>
          <cell r="M364" t="str">
            <v/>
          </cell>
          <cell r="N364" t="str">
            <v/>
          </cell>
          <cell r="O364" t="str">
            <v/>
          </cell>
          <cell r="P364" t="str">
            <v/>
          </cell>
          <cell r="Q364" t="str">
            <v/>
          </cell>
          <cell r="R364" t="str">
            <v/>
          </cell>
          <cell r="S364" t="str">
            <v/>
          </cell>
          <cell r="T364" t="str">
            <v/>
          </cell>
          <cell r="U364" t="str">
            <v/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HK364">
            <v>0</v>
          </cell>
        </row>
        <row r="365">
          <cell r="B365">
            <v>365</v>
          </cell>
          <cell r="C365" t="str">
            <v/>
          </cell>
          <cell r="D365" t="str">
            <v/>
          </cell>
          <cell r="E365" t="str">
            <v/>
          </cell>
          <cell r="F365" t="str">
            <v/>
          </cell>
          <cell r="G365" t="str">
            <v/>
          </cell>
          <cell r="H365" t="str">
            <v/>
          </cell>
          <cell r="I365" t="str">
            <v/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  <cell r="O365" t="str">
            <v/>
          </cell>
          <cell r="P365" t="str">
            <v/>
          </cell>
          <cell r="Q365" t="str">
            <v/>
          </cell>
          <cell r="R365" t="str">
            <v/>
          </cell>
          <cell r="S365" t="str">
            <v/>
          </cell>
          <cell r="T365" t="str">
            <v/>
          </cell>
          <cell r="U365" t="str">
            <v/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HK365">
            <v>0</v>
          </cell>
        </row>
        <row r="366">
          <cell r="B366">
            <v>366</v>
          </cell>
          <cell r="C366" t="str">
            <v/>
          </cell>
          <cell r="D366" t="str">
            <v/>
          </cell>
          <cell r="E366" t="str">
            <v/>
          </cell>
          <cell r="F366" t="str">
            <v/>
          </cell>
          <cell r="G366" t="str">
            <v/>
          </cell>
          <cell r="H366" t="str">
            <v/>
          </cell>
          <cell r="I366" t="str">
            <v/>
          </cell>
          <cell r="J366" t="str">
            <v/>
          </cell>
          <cell r="K366" t="str">
            <v/>
          </cell>
          <cell r="L366" t="str">
            <v/>
          </cell>
          <cell r="M366" t="str">
            <v/>
          </cell>
          <cell r="N366" t="str">
            <v/>
          </cell>
          <cell r="O366" t="str">
            <v/>
          </cell>
          <cell r="P366" t="str">
            <v/>
          </cell>
          <cell r="Q366" t="str">
            <v/>
          </cell>
          <cell r="R366" t="str">
            <v/>
          </cell>
          <cell r="S366" t="str">
            <v/>
          </cell>
          <cell r="T366" t="str">
            <v/>
          </cell>
          <cell r="U366" t="str">
            <v/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HK366">
            <v>0</v>
          </cell>
        </row>
        <row r="367">
          <cell r="B367">
            <v>367</v>
          </cell>
          <cell r="C367" t="str">
            <v/>
          </cell>
          <cell r="D367" t="str">
            <v/>
          </cell>
          <cell r="E367" t="str">
            <v/>
          </cell>
          <cell r="F367" t="str">
            <v/>
          </cell>
          <cell r="G367" t="str">
            <v/>
          </cell>
          <cell r="H367" t="str">
            <v/>
          </cell>
          <cell r="I367" t="str">
            <v/>
          </cell>
          <cell r="J367" t="str">
            <v/>
          </cell>
          <cell r="K367" t="str">
            <v/>
          </cell>
          <cell r="L367" t="str">
            <v/>
          </cell>
          <cell r="M367" t="str">
            <v/>
          </cell>
          <cell r="N367" t="str">
            <v/>
          </cell>
          <cell r="O367" t="str">
            <v/>
          </cell>
          <cell r="P367" t="str">
            <v/>
          </cell>
          <cell r="Q367" t="str">
            <v/>
          </cell>
          <cell r="R367" t="str">
            <v/>
          </cell>
          <cell r="S367" t="str">
            <v/>
          </cell>
          <cell r="T367" t="str">
            <v/>
          </cell>
          <cell r="U367" t="str">
            <v/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HK367">
            <v>0</v>
          </cell>
        </row>
        <row r="368">
          <cell r="B368">
            <v>368</v>
          </cell>
          <cell r="C368" t="str">
            <v/>
          </cell>
          <cell r="D368" t="str">
            <v/>
          </cell>
          <cell r="E368" t="str">
            <v/>
          </cell>
          <cell r="F368" t="str">
            <v/>
          </cell>
          <cell r="G368" t="str">
            <v/>
          </cell>
          <cell r="H368" t="str">
            <v/>
          </cell>
          <cell r="I368" t="str">
            <v/>
          </cell>
          <cell r="J368" t="str">
            <v/>
          </cell>
          <cell r="K368" t="str">
            <v/>
          </cell>
          <cell r="L368" t="str">
            <v/>
          </cell>
          <cell r="M368" t="str">
            <v/>
          </cell>
          <cell r="N368" t="str">
            <v/>
          </cell>
          <cell r="O368" t="str">
            <v/>
          </cell>
          <cell r="P368" t="str">
            <v/>
          </cell>
          <cell r="Q368" t="str">
            <v/>
          </cell>
          <cell r="R368" t="str">
            <v/>
          </cell>
          <cell r="S368" t="str">
            <v/>
          </cell>
          <cell r="T368" t="str">
            <v/>
          </cell>
          <cell r="U368" t="str">
            <v/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HK368">
            <v>0</v>
          </cell>
        </row>
        <row r="369">
          <cell r="B369">
            <v>369</v>
          </cell>
          <cell r="C369" t="str">
            <v/>
          </cell>
          <cell r="D369" t="str">
            <v/>
          </cell>
          <cell r="E369" t="str">
            <v/>
          </cell>
          <cell r="F369" t="str">
            <v/>
          </cell>
          <cell r="G369" t="str">
            <v/>
          </cell>
          <cell r="H369" t="str">
            <v/>
          </cell>
          <cell r="I369" t="str">
            <v/>
          </cell>
          <cell r="J369" t="str">
            <v/>
          </cell>
          <cell r="K369" t="str">
            <v/>
          </cell>
          <cell r="L369" t="str">
            <v/>
          </cell>
          <cell r="M369" t="str">
            <v/>
          </cell>
          <cell r="N369" t="str">
            <v/>
          </cell>
          <cell r="O369" t="str">
            <v/>
          </cell>
          <cell r="P369" t="str">
            <v/>
          </cell>
          <cell r="Q369" t="str">
            <v/>
          </cell>
          <cell r="R369" t="str">
            <v/>
          </cell>
          <cell r="S369" t="str">
            <v/>
          </cell>
          <cell r="T369" t="str">
            <v/>
          </cell>
          <cell r="U369" t="str">
            <v/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HK369">
            <v>0</v>
          </cell>
        </row>
        <row r="370">
          <cell r="B370">
            <v>370</v>
          </cell>
          <cell r="C370" t="str">
            <v/>
          </cell>
          <cell r="D370" t="str">
            <v/>
          </cell>
          <cell r="E370" t="str">
            <v/>
          </cell>
          <cell r="F370" t="str">
            <v/>
          </cell>
          <cell r="G370" t="str">
            <v/>
          </cell>
          <cell r="H370" t="str">
            <v/>
          </cell>
          <cell r="I370" t="str">
            <v/>
          </cell>
          <cell r="J370" t="str">
            <v/>
          </cell>
          <cell r="K370" t="str">
            <v/>
          </cell>
          <cell r="L370" t="str">
            <v/>
          </cell>
          <cell r="M370" t="str">
            <v/>
          </cell>
          <cell r="N370" t="str">
            <v/>
          </cell>
          <cell r="O370" t="str">
            <v/>
          </cell>
          <cell r="P370" t="str">
            <v/>
          </cell>
          <cell r="Q370" t="str">
            <v/>
          </cell>
          <cell r="R370" t="str">
            <v/>
          </cell>
          <cell r="S370" t="str">
            <v/>
          </cell>
          <cell r="T370" t="str">
            <v/>
          </cell>
          <cell r="U370" t="str">
            <v/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HK370">
            <v>0</v>
          </cell>
        </row>
        <row r="371">
          <cell r="B371">
            <v>371</v>
          </cell>
          <cell r="C371" t="str">
            <v/>
          </cell>
          <cell r="D371" t="str">
            <v/>
          </cell>
          <cell r="E371" t="str">
            <v/>
          </cell>
          <cell r="F371" t="str">
            <v/>
          </cell>
          <cell r="G371" t="str">
            <v/>
          </cell>
          <cell r="H371" t="str">
            <v/>
          </cell>
          <cell r="I371" t="str">
            <v/>
          </cell>
          <cell r="J371" t="str">
            <v/>
          </cell>
          <cell r="K371" t="str">
            <v/>
          </cell>
          <cell r="L371" t="str">
            <v/>
          </cell>
          <cell r="M371" t="str">
            <v/>
          </cell>
          <cell r="N371" t="str">
            <v/>
          </cell>
          <cell r="O371" t="str">
            <v/>
          </cell>
          <cell r="P371" t="str">
            <v/>
          </cell>
          <cell r="Q371" t="str">
            <v/>
          </cell>
          <cell r="R371" t="str">
            <v/>
          </cell>
          <cell r="S371" t="str">
            <v/>
          </cell>
          <cell r="T371" t="str">
            <v/>
          </cell>
          <cell r="U371" t="str">
            <v/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HK371">
            <v>0</v>
          </cell>
        </row>
        <row r="372">
          <cell r="B372">
            <v>372</v>
          </cell>
          <cell r="C372" t="str">
            <v/>
          </cell>
          <cell r="D372" t="str">
            <v/>
          </cell>
          <cell r="E372" t="str">
            <v/>
          </cell>
          <cell r="F372" t="str">
            <v/>
          </cell>
          <cell r="G372" t="str">
            <v/>
          </cell>
          <cell r="H372" t="str">
            <v/>
          </cell>
          <cell r="I372" t="str">
            <v/>
          </cell>
          <cell r="J372" t="str">
            <v/>
          </cell>
          <cell r="K372" t="str">
            <v/>
          </cell>
          <cell r="L372" t="str">
            <v/>
          </cell>
          <cell r="M372" t="str">
            <v/>
          </cell>
          <cell r="N372" t="str">
            <v/>
          </cell>
          <cell r="O372" t="str">
            <v/>
          </cell>
          <cell r="P372" t="str">
            <v/>
          </cell>
          <cell r="Q372" t="str">
            <v/>
          </cell>
          <cell r="R372" t="str">
            <v/>
          </cell>
          <cell r="S372" t="str">
            <v/>
          </cell>
          <cell r="T372" t="str">
            <v/>
          </cell>
          <cell r="U372" t="str">
            <v/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HK372">
            <v>0</v>
          </cell>
        </row>
        <row r="373">
          <cell r="B373">
            <v>373</v>
          </cell>
          <cell r="C373" t="str">
            <v/>
          </cell>
          <cell r="D373" t="str">
            <v/>
          </cell>
          <cell r="E373" t="str">
            <v/>
          </cell>
          <cell r="F373" t="str">
            <v/>
          </cell>
          <cell r="G373" t="str">
            <v/>
          </cell>
          <cell r="H373" t="str">
            <v/>
          </cell>
          <cell r="I373" t="str">
            <v/>
          </cell>
          <cell r="J373" t="str">
            <v/>
          </cell>
          <cell r="K373" t="str">
            <v/>
          </cell>
          <cell r="L373" t="str">
            <v/>
          </cell>
          <cell r="M373" t="str">
            <v/>
          </cell>
          <cell r="N373" t="str">
            <v/>
          </cell>
          <cell r="O373" t="str">
            <v/>
          </cell>
          <cell r="P373" t="str">
            <v/>
          </cell>
          <cell r="Q373" t="str">
            <v/>
          </cell>
          <cell r="R373" t="str">
            <v/>
          </cell>
          <cell r="S373" t="str">
            <v/>
          </cell>
          <cell r="T373" t="str">
            <v/>
          </cell>
          <cell r="U373" t="str">
            <v/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HK373">
            <v>0</v>
          </cell>
        </row>
        <row r="374">
          <cell r="B374">
            <v>374</v>
          </cell>
          <cell r="C374" t="str">
            <v/>
          </cell>
          <cell r="D374" t="str">
            <v/>
          </cell>
          <cell r="E374" t="str">
            <v/>
          </cell>
          <cell r="F374" t="str">
            <v/>
          </cell>
          <cell r="G374" t="str">
            <v/>
          </cell>
          <cell r="H374" t="str">
            <v/>
          </cell>
          <cell r="I374" t="str">
            <v/>
          </cell>
          <cell r="J374" t="str">
            <v/>
          </cell>
          <cell r="K374" t="str">
            <v/>
          </cell>
          <cell r="L374" t="str">
            <v/>
          </cell>
          <cell r="M374" t="str">
            <v/>
          </cell>
          <cell r="N374" t="str">
            <v/>
          </cell>
          <cell r="O374" t="str">
            <v/>
          </cell>
          <cell r="P374" t="str">
            <v/>
          </cell>
          <cell r="Q374" t="str">
            <v/>
          </cell>
          <cell r="R374" t="str">
            <v/>
          </cell>
          <cell r="S374" t="str">
            <v/>
          </cell>
          <cell r="T374" t="str">
            <v/>
          </cell>
          <cell r="U374" t="str">
            <v/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HK374">
            <v>0</v>
          </cell>
        </row>
        <row r="375">
          <cell r="B375">
            <v>375</v>
          </cell>
          <cell r="C375" t="str">
            <v/>
          </cell>
          <cell r="D375" t="str">
            <v/>
          </cell>
          <cell r="E375" t="str">
            <v/>
          </cell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J375" t="str">
            <v/>
          </cell>
          <cell r="K375" t="str">
            <v/>
          </cell>
          <cell r="L375" t="str">
            <v/>
          </cell>
          <cell r="M375" t="str">
            <v/>
          </cell>
          <cell r="N375" t="str">
            <v/>
          </cell>
          <cell r="O375" t="str">
            <v/>
          </cell>
          <cell r="P375" t="str">
            <v/>
          </cell>
          <cell r="Q375" t="str">
            <v/>
          </cell>
          <cell r="R375" t="str">
            <v/>
          </cell>
          <cell r="S375" t="str">
            <v/>
          </cell>
          <cell r="T375" t="str">
            <v/>
          </cell>
          <cell r="U375" t="str">
            <v/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HK375">
            <v>0</v>
          </cell>
        </row>
        <row r="376">
          <cell r="B376">
            <v>376</v>
          </cell>
          <cell r="C376" t="str">
            <v/>
          </cell>
          <cell r="D376" t="str">
            <v/>
          </cell>
          <cell r="E376" t="str">
            <v/>
          </cell>
          <cell r="F376" t="str">
            <v/>
          </cell>
          <cell r="G376" t="str">
            <v/>
          </cell>
          <cell r="H376" t="str">
            <v/>
          </cell>
          <cell r="I376" t="str">
            <v/>
          </cell>
          <cell r="J376" t="str">
            <v/>
          </cell>
          <cell r="K376" t="str">
            <v/>
          </cell>
          <cell r="L376" t="str">
            <v/>
          </cell>
          <cell r="M376" t="str">
            <v/>
          </cell>
          <cell r="N376" t="str">
            <v/>
          </cell>
          <cell r="O376" t="str">
            <v/>
          </cell>
          <cell r="P376" t="str">
            <v/>
          </cell>
          <cell r="Q376" t="str">
            <v/>
          </cell>
          <cell r="R376" t="str">
            <v/>
          </cell>
          <cell r="S376" t="str">
            <v/>
          </cell>
          <cell r="T376" t="str">
            <v/>
          </cell>
          <cell r="U376" t="str">
            <v/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HK376">
            <v>0</v>
          </cell>
        </row>
        <row r="377">
          <cell r="B377">
            <v>377</v>
          </cell>
          <cell r="C377" t="str">
            <v/>
          </cell>
          <cell r="D377" t="str">
            <v/>
          </cell>
          <cell r="E377" t="str">
            <v/>
          </cell>
          <cell r="F377" t="str">
            <v/>
          </cell>
          <cell r="G377" t="str">
            <v/>
          </cell>
          <cell r="H377" t="str">
            <v/>
          </cell>
          <cell r="I377" t="str">
            <v/>
          </cell>
          <cell r="J377" t="str">
            <v/>
          </cell>
          <cell r="K377" t="str">
            <v/>
          </cell>
          <cell r="L377" t="str">
            <v/>
          </cell>
          <cell r="M377" t="str">
            <v/>
          </cell>
          <cell r="N377" t="str">
            <v/>
          </cell>
          <cell r="O377" t="str">
            <v/>
          </cell>
          <cell r="P377" t="str">
            <v/>
          </cell>
          <cell r="Q377" t="str">
            <v/>
          </cell>
          <cell r="R377" t="str">
            <v/>
          </cell>
          <cell r="S377" t="str">
            <v/>
          </cell>
          <cell r="T377" t="str">
            <v/>
          </cell>
          <cell r="U377" t="str">
            <v/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HK377">
            <v>0</v>
          </cell>
        </row>
        <row r="378">
          <cell r="B378">
            <v>378</v>
          </cell>
          <cell r="C378" t="str">
            <v/>
          </cell>
          <cell r="D378" t="str">
            <v/>
          </cell>
          <cell r="E378" t="str">
            <v/>
          </cell>
          <cell r="F378" t="str">
            <v/>
          </cell>
          <cell r="G378" t="str">
            <v/>
          </cell>
          <cell r="H378" t="str">
            <v/>
          </cell>
          <cell r="I378" t="str">
            <v/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  <cell r="O378" t="str">
            <v/>
          </cell>
          <cell r="P378" t="str">
            <v/>
          </cell>
          <cell r="Q378" t="str">
            <v/>
          </cell>
          <cell r="R378" t="str">
            <v/>
          </cell>
          <cell r="S378" t="str">
            <v/>
          </cell>
          <cell r="T378" t="str">
            <v/>
          </cell>
          <cell r="U378" t="str">
            <v/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HK378">
            <v>0</v>
          </cell>
        </row>
        <row r="379">
          <cell r="B379">
            <v>379</v>
          </cell>
          <cell r="C379" t="str">
            <v/>
          </cell>
          <cell r="D379" t="str">
            <v/>
          </cell>
          <cell r="E379" t="str">
            <v/>
          </cell>
          <cell r="F379" t="str">
            <v/>
          </cell>
          <cell r="G379" t="str">
            <v/>
          </cell>
          <cell r="H379" t="str">
            <v/>
          </cell>
          <cell r="I379" t="str">
            <v/>
          </cell>
          <cell r="J379" t="str">
            <v/>
          </cell>
          <cell r="K379" t="str">
            <v/>
          </cell>
          <cell r="L379" t="str">
            <v/>
          </cell>
          <cell r="M379" t="str">
            <v/>
          </cell>
          <cell r="N379" t="str">
            <v/>
          </cell>
          <cell r="O379" t="str">
            <v/>
          </cell>
          <cell r="P379" t="str">
            <v/>
          </cell>
          <cell r="Q379" t="str">
            <v/>
          </cell>
          <cell r="R379" t="str">
            <v/>
          </cell>
          <cell r="S379" t="str">
            <v/>
          </cell>
          <cell r="T379" t="str">
            <v/>
          </cell>
          <cell r="U379" t="str">
            <v/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HK379">
            <v>0</v>
          </cell>
        </row>
        <row r="380">
          <cell r="B380">
            <v>380</v>
          </cell>
          <cell r="C380" t="str">
            <v/>
          </cell>
          <cell r="D380" t="str">
            <v/>
          </cell>
          <cell r="E380" t="str">
            <v/>
          </cell>
          <cell r="F380" t="str">
            <v/>
          </cell>
          <cell r="G380" t="str">
            <v/>
          </cell>
          <cell r="H380" t="str">
            <v/>
          </cell>
          <cell r="I380" t="str">
            <v/>
          </cell>
          <cell r="J380" t="str">
            <v/>
          </cell>
          <cell r="K380" t="str">
            <v/>
          </cell>
          <cell r="L380" t="str">
            <v/>
          </cell>
          <cell r="M380" t="str">
            <v/>
          </cell>
          <cell r="N380" t="str">
            <v/>
          </cell>
          <cell r="O380" t="str">
            <v/>
          </cell>
          <cell r="P380" t="str">
            <v/>
          </cell>
          <cell r="Q380" t="str">
            <v/>
          </cell>
          <cell r="R380" t="str">
            <v/>
          </cell>
          <cell r="S380" t="str">
            <v/>
          </cell>
          <cell r="T380" t="str">
            <v/>
          </cell>
          <cell r="U380" t="str">
            <v/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HK380">
            <v>0</v>
          </cell>
        </row>
        <row r="381">
          <cell r="B381">
            <v>381</v>
          </cell>
          <cell r="C381" t="str">
            <v/>
          </cell>
          <cell r="D381" t="str">
            <v/>
          </cell>
          <cell r="E381" t="str">
            <v/>
          </cell>
          <cell r="F381" t="str">
            <v/>
          </cell>
          <cell r="G381" t="str">
            <v/>
          </cell>
          <cell r="H381" t="str">
            <v/>
          </cell>
          <cell r="I381" t="str">
            <v/>
          </cell>
          <cell r="J381" t="str">
            <v/>
          </cell>
          <cell r="K381" t="str">
            <v/>
          </cell>
          <cell r="L381" t="str">
            <v/>
          </cell>
          <cell r="M381" t="str">
            <v/>
          </cell>
          <cell r="N381" t="str">
            <v/>
          </cell>
          <cell r="O381" t="str">
            <v/>
          </cell>
          <cell r="P381" t="str">
            <v/>
          </cell>
          <cell r="Q381" t="str">
            <v/>
          </cell>
          <cell r="R381" t="str">
            <v/>
          </cell>
          <cell r="S381" t="str">
            <v/>
          </cell>
          <cell r="T381" t="str">
            <v/>
          </cell>
          <cell r="U381" t="str">
            <v/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HK381">
            <v>0</v>
          </cell>
        </row>
        <row r="382">
          <cell r="B382">
            <v>382</v>
          </cell>
          <cell r="C382" t="str">
            <v/>
          </cell>
          <cell r="D382" t="str">
            <v/>
          </cell>
          <cell r="E382" t="str">
            <v/>
          </cell>
          <cell r="F382" t="str">
            <v/>
          </cell>
          <cell r="G382" t="str">
            <v/>
          </cell>
          <cell r="H382" t="str">
            <v/>
          </cell>
          <cell r="I382" t="str">
            <v/>
          </cell>
          <cell r="J382" t="str">
            <v/>
          </cell>
          <cell r="K382" t="str">
            <v/>
          </cell>
          <cell r="L382" t="str">
            <v/>
          </cell>
          <cell r="M382" t="str">
            <v/>
          </cell>
          <cell r="N382" t="str">
            <v/>
          </cell>
          <cell r="O382" t="str">
            <v/>
          </cell>
          <cell r="P382" t="str">
            <v/>
          </cell>
          <cell r="Q382" t="str">
            <v/>
          </cell>
          <cell r="R382" t="str">
            <v/>
          </cell>
          <cell r="S382" t="str">
            <v/>
          </cell>
          <cell r="T382" t="str">
            <v/>
          </cell>
          <cell r="U382" t="str">
            <v/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HK382">
            <v>0</v>
          </cell>
        </row>
        <row r="383">
          <cell r="B383">
            <v>383</v>
          </cell>
          <cell r="C383" t="str">
            <v/>
          </cell>
          <cell r="D383" t="str">
            <v/>
          </cell>
          <cell r="E383" t="str">
            <v/>
          </cell>
          <cell r="F383" t="str">
            <v/>
          </cell>
          <cell r="G383" t="str">
            <v/>
          </cell>
          <cell r="H383" t="str">
            <v/>
          </cell>
          <cell r="I383" t="str">
            <v/>
          </cell>
          <cell r="J383" t="str">
            <v/>
          </cell>
          <cell r="K383" t="str">
            <v/>
          </cell>
          <cell r="L383" t="str">
            <v/>
          </cell>
          <cell r="M383" t="str">
            <v/>
          </cell>
          <cell r="N383" t="str">
            <v/>
          </cell>
          <cell r="O383" t="str">
            <v/>
          </cell>
          <cell r="P383" t="str">
            <v/>
          </cell>
          <cell r="Q383" t="str">
            <v/>
          </cell>
          <cell r="R383" t="str">
            <v/>
          </cell>
          <cell r="S383" t="str">
            <v/>
          </cell>
          <cell r="T383" t="str">
            <v/>
          </cell>
          <cell r="U383" t="str">
            <v/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HK383">
            <v>0</v>
          </cell>
        </row>
        <row r="384">
          <cell r="B384">
            <v>384</v>
          </cell>
          <cell r="C384" t="str">
            <v/>
          </cell>
          <cell r="D384" t="str">
            <v/>
          </cell>
          <cell r="E384" t="str">
            <v/>
          </cell>
          <cell r="F384" t="str">
            <v/>
          </cell>
          <cell r="G384" t="str">
            <v/>
          </cell>
          <cell r="H384" t="str">
            <v/>
          </cell>
          <cell r="I384" t="str">
            <v/>
          </cell>
          <cell r="J384" t="str">
            <v/>
          </cell>
          <cell r="K384" t="str">
            <v/>
          </cell>
          <cell r="L384" t="str">
            <v/>
          </cell>
          <cell r="M384" t="str">
            <v/>
          </cell>
          <cell r="N384" t="str">
            <v/>
          </cell>
          <cell r="O384" t="str">
            <v/>
          </cell>
          <cell r="P384" t="str">
            <v/>
          </cell>
          <cell r="Q384" t="str">
            <v/>
          </cell>
          <cell r="R384" t="str">
            <v/>
          </cell>
          <cell r="S384" t="str">
            <v/>
          </cell>
          <cell r="T384" t="str">
            <v/>
          </cell>
          <cell r="U384" t="str">
            <v/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HK384">
            <v>0</v>
          </cell>
        </row>
        <row r="385">
          <cell r="B385">
            <v>385</v>
          </cell>
          <cell r="C385" t="str">
            <v/>
          </cell>
          <cell r="D385" t="str">
            <v/>
          </cell>
          <cell r="E385" t="str">
            <v/>
          </cell>
          <cell r="F385" t="str">
            <v/>
          </cell>
          <cell r="G385" t="str">
            <v/>
          </cell>
          <cell r="H385" t="str">
            <v/>
          </cell>
          <cell r="I385" t="str">
            <v/>
          </cell>
          <cell r="J385" t="str">
            <v/>
          </cell>
          <cell r="K385" t="str">
            <v/>
          </cell>
          <cell r="L385" t="str">
            <v/>
          </cell>
          <cell r="M385" t="str">
            <v/>
          </cell>
          <cell r="N385" t="str">
            <v/>
          </cell>
          <cell r="O385" t="str">
            <v/>
          </cell>
          <cell r="P385" t="str">
            <v/>
          </cell>
          <cell r="Q385" t="str">
            <v/>
          </cell>
          <cell r="R385" t="str">
            <v/>
          </cell>
          <cell r="S385" t="str">
            <v/>
          </cell>
          <cell r="T385" t="str">
            <v/>
          </cell>
          <cell r="U385" t="str">
            <v/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HK385">
            <v>0</v>
          </cell>
        </row>
        <row r="386">
          <cell r="B386">
            <v>386</v>
          </cell>
          <cell r="C386" t="str">
            <v/>
          </cell>
          <cell r="D386" t="str">
            <v/>
          </cell>
          <cell r="E386" t="str">
            <v/>
          </cell>
          <cell r="F386" t="str">
            <v/>
          </cell>
          <cell r="G386" t="str">
            <v/>
          </cell>
          <cell r="H386" t="str">
            <v/>
          </cell>
          <cell r="I386" t="str">
            <v/>
          </cell>
          <cell r="J386" t="str">
            <v/>
          </cell>
          <cell r="K386" t="str">
            <v/>
          </cell>
          <cell r="L386" t="str">
            <v/>
          </cell>
          <cell r="M386" t="str">
            <v/>
          </cell>
          <cell r="N386" t="str">
            <v/>
          </cell>
          <cell r="O386" t="str">
            <v/>
          </cell>
          <cell r="P386" t="str">
            <v/>
          </cell>
          <cell r="Q386" t="str">
            <v/>
          </cell>
          <cell r="R386" t="str">
            <v/>
          </cell>
          <cell r="S386" t="str">
            <v/>
          </cell>
          <cell r="T386" t="str">
            <v/>
          </cell>
          <cell r="U386" t="str">
            <v/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HK386">
            <v>0</v>
          </cell>
        </row>
        <row r="387">
          <cell r="B387">
            <v>387</v>
          </cell>
          <cell r="C387" t="str">
            <v/>
          </cell>
          <cell r="D387" t="str">
            <v/>
          </cell>
          <cell r="E387" t="str">
            <v/>
          </cell>
          <cell r="F387" t="str">
            <v/>
          </cell>
          <cell r="G387" t="str">
            <v/>
          </cell>
          <cell r="H387" t="str">
            <v/>
          </cell>
          <cell r="I387" t="str">
            <v/>
          </cell>
          <cell r="J387" t="str">
            <v/>
          </cell>
          <cell r="K387" t="str">
            <v/>
          </cell>
          <cell r="L387" t="str">
            <v/>
          </cell>
          <cell r="M387" t="str">
            <v/>
          </cell>
          <cell r="N387" t="str">
            <v/>
          </cell>
          <cell r="O387" t="str">
            <v/>
          </cell>
          <cell r="P387" t="str">
            <v/>
          </cell>
          <cell r="Q387" t="str">
            <v/>
          </cell>
          <cell r="R387" t="str">
            <v/>
          </cell>
          <cell r="S387" t="str">
            <v/>
          </cell>
          <cell r="T387" t="str">
            <v/>
          </cell>
          <cell r="U387" t="str">
            <v/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HK387">
            <v>0</v>
          </cell>
        </row>
        <row r="388">
          <cell r="B388">
            <v>388</v>
          </cell>
          <cell r="C388" t="str">
            <v/>
          </cell>
          <cell r="D388" t="str">
            <v/>
          </cell>
          <cell r="E388" t="str">
            <v/>
          </cell>
          <cell r="F388" t="str">
            <v/>
          </cell>
          <cell r="G388" t="str">
            <v/>
          </cell>
          <cell r="H388" t="str">
            <v/>
          </cell>
          <cell r="I388" t="str">
            <v/>
          </cell>
          <cell r="J388" t="str">
            <v/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  <cell r="O388" t="str">
            <v/>
          </cell>
          <cell r="P388" t="str">
            <v/>
          </cell>
          <cell r="Q388" t="str">
            <v/>
          </cell>
          <cell r="R388" t="str">
            <v/>
          </cell>
          <cell r="S388" t="str">
            <v/>
          </cell>
          <cell r="T388" t="str">
            <v/>
          </cell>
          <cell r="U388" t="str">
            <v/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HK388">
            <v>0</v>
          </cell>
        </row>
        <row r="389">
          <cell r="B389">
            <v>389</v>
          </cell>
          <cell r="C389" t="str">
            <v/>
          </cell>
          <cell r="D389" t="str">
            <v/>
          </cell>
          <cell r="E389" t="str">
            <v/>
          </cell>
          <cell r="F389" t="str">
            <v/>
          </cell>
          <cell r="G389" t="str">
            <v/>
          </cell>
          <cell r="H389" t="str">
            <v/>
          </cell>
          <cell r="I389" t="str">
            <v/>
          </cell>
          <cell r="J389" t="str">
            <v/>
          </cell>
          <cell r="K389" t="str">
            <v/>
          </cell>
          <cell r="L389" t="str">
            <v/>
          </cell>
          <cell r="M389" t="str">
            <v/>
          </cell>
          <cell r="N389" t="str">
            <v/>
          </cell>
          <cell r="O389" t="str">
            <v/>
          </cell>
          <cell r="P389" t="str">
            <v/>
          </cell>
          <cell r="Q389" t="str">
            <v/>
          </cell>
          <cell r="R389" t="str">
            <v/>
          </cell>
          <cell r="S389" t="str">
            <v/>
          </cell>
          <cell r="T389" t="str">
            <v/>
          </cell>
          <cell r="U389" t="str">
            <v/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HK389">
            <v>0</v>
          </cell>
        </row>
        <row r="390">
          <cell r="B390">
            <v>390</v>
          </cell>
          <cell r="C390" t="str">
            <v/>
          </cell>
          <cell r="D390" t="str">
            <v/>
          </cell>
          <cell r="E390" t="str">
            <v/>
          </cell>
          <cell r="F390" t="str">
            <v/>
          </cell>
          <cell r="G390" t="str">
            <v/>
          </cell>
          <cell r="H390" t="str">
            <v/>
          </cell>
          <cell r="I390" t="str">
            <v/>
          </cell>
          <cell r="J390" t="str">
            <v/>
          </cell>
          <cell r="K390" t="str">
            <v/>
          </cell>
          <cell r="L390" t="str">
            <v/>
          </cell>
          <cell r="M390" t="str">
            <v/>
          </cell>
          <cell r="N390" t="str">
            <v/>
          </cell>
          <cell r="O390" t="str">
            <v/>
          </cell>
          <cell r="P390" t="str">
            <v/>
          </cell>
          <cell r="Q390" t="str">
            <v/>
          </cell>
          <cell r="R390" t="str">
            <v/>
          </cell>
          <cell r="S390" t="str">
            <v/>
          </cell>
          <cell r="T390" t="str">
            <v/>
          </cell>
          <cell r="U390" t="str">
            <v/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HK390">
            <v>0</v>
          </cell>
        </row>
        <row r="391">
          <cell r="B391">
            <v>391</v>
          </cell>
          <cell r="C391" t="str">
            <v/>
          </cell>
          <cell r="D391" t="str">
            <v/>
          </cell>
          <cell r="E391" t="str">
            <v/>
          </cell>
          <cell r="F391" t="str">
            <v/>
          </cell>
          <cell r="G391" t="str">
            <v/>
          </cell>
          <cell r="H391" t="str">
            <v/>
          </cell>
          <cell r="I391" t="str">
            <v/>
          </cell>
          <cell r="J391" t="str">
            <v/>
          </cell>
          <cell r="K391" t="str">
            <v/>
          </cell>
          <cell r="L391" t="str">
            <v/>
          </cell>
          <cell r="M391" t="str">
            <v/>
          </cell>
          <cell r="N391" t="str">
            <v/>
          </cell>
          <cell r="O391" t="str">
            <v/>
          </cell>
          <cell r="P391" t="str">
            <v/>
          </cell>
          <cell r="Q391" t="str">
            <v/>
          </cell>
          <cell r="R391" t="str">
            <v/>
          </cell>
          <cell r="S391" t="str">
            <v/>
          </cell>
          <cell r="T391" t="str">
            <v/>
          </cell>
          <cell r="U391" t="str">
            <v/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HK391">
            <v>0</v>
          </cell>
        </row>
        <row r="392">
          <cell r="B392">
            <v>392</v>
          </cell>
          <cell r="C392" t="str">
            <v/>
          </cell>
          <cell r="D392" t="str">
            <v/>
          </cell>
          <cell r="E392" t="str">
            <v/>
          </cell>
          <cell r="F392" t="str">
            <v/>
          </cell>
          <cell r="G392" t="str">
            <v/>
          </cell>
          <cell r="H392" t="str">
            <v/>
          </cell>
          <cell r="I392" t="str">
            <v/>
          </cell>
          <cell r="J392" t="str">
            <v/>
          </cell>
          <cell r="K392" t="str">
            <v/>
          </cell>
          <cell r="L392" t="str">
            <v/>
          </cell>
          <cell r="M392" t="str">
            <v/>
          </cell>
          <cell r="N392" t="str">
            <v/>
          </cell>
          <cell r="O392" t="str">
            <v/>
          </cell>
          <cell r="P392" t="str">
            <v/>
          </cell>
          <cell r="Q392" t="str">
            <v/>
          </cell>
          <cell r="R392" t="str">
            <v/>
          </cell>
          <cell r="S392" t="str">
            <v/>
          </cell>
          <cell r="T392" t="str">
            <v/>
          </cell>
          <cell r="U392" t="str">
            <v/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HK392">
            <v>0</v>
          </cell>
        </row>
        <row r="393">
          <cell r="B393">
            <v>393</v>
          </cell>
          <cell r="C393" t="str">
            <v/>
          </cell>
          <cell r="D393" t="str">
            <v/>
          </cell>
          <cell r="E393" t="str">
            <v/>
          </cell>
          <cell r="F393" t="str">
            <v/>
          </cell>
          <cell r="G393" t="str">
            <v/>
          </cell>
          <cell r="H393" t="str">
            <v/>
          </cell>
          <cell r="I393" t="str">
            <v/>
          </cell>
          <cell r="J393" t="str">
            <v/>
          </cell>
          <cell r="K393" t="str">
            <v/>
          </cell>
          <cell r="L393" t="str">
            <v/>
          </cell>
          <cell r="M393" t="str">
            <v/>
          </cell>
          <cell r="N393" t="str">
            <v/>
          </cell>
          <cell r="O393" t="str">
            <v/>
          </cell>
          <cell r="P393" t="str">
            <v/>
          </cell>
          <cell r="Q393" t="str">
            <v/>
          </cell>
          <cell r="R393" t="str">
            <v/>
          </cell>
          <cell r="S393" t="str">
            <v/>
          </cell>
          <cell r="T393" t="str">
            <v/>
          </cell>
          <cell r="U393" t="str">
            <v/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HK393">
            <v>0</v>
          </cell>
        </row>
        <row r="394">
          <cell r="B394">
            <v>394</v>
          </cell>
          <cell r="C394" t="str">
            <v/>
          </cell>
          <cell r="D394" t="str">
            <v/>
          </cell>
          <cell r="E394" t="str">
            <v/>
          </cell>
          <cell r="F394" t="str">
            <v/>
          </cell>
          <cell r="G394" t="str">
            <v/>
          </cell>
          <cell r="H394" t="str">
            <v/>
          </cell>
          <cell r="I394" t="str">
            <v/>
          </cell>
          <cell r="J394" t="str">
            <v/>
          </cell>
          <cell r="K394" t="str">
            <v/>
          </cell>
          <cell r="L394" t="str">
            <v/>
          </cell>
          <cell r="M394" t="str">
            <v/>
          </cell>
          <cell r="N394" t="str">
            <v/>
          </cell>
          <cell r="O394" t="str">
            <v/>
          </cell>
          <cell r="P394" t="str">
            <v/>
          </cell>
          <cell r="Q394" t="str">
            <v/>
          </cell>
          <cell r="R394" t="str">
            <v/>
          </cell>
          <cell r="S394" t="str">
            <v/>
          </cell>
          <cell r="T394" t="str">
            <v/>
          </cell>
          <cell r="U394" t="str">
            <v/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HK394">
            <v>0</v>
          </cell>
        </row>
        <row r="395">
          <cell r="B395">
            <v>395</v>
          </cell>
          <cell r="C395" t="str">
            <v/>
          </cell>
          <cell r="D395" t="str">
            <v/>
          </cell>
          <cell r="E395" t="str">
            <v/>
          </cell>
          <cell r="F395" t="str">
            <v/>
          </cell>
          <cell r="G395" t="str">
            <v/>
          </cell>
          <cell r="H395" t="str">
            <v/>
          </cell>
          <cell r="I395" t="str">
            <v/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  <cell r="O395" t="str">
            <v/>
          </cell>
          <cell r="P395" t="str">
            <v/>
          </cell>
          <cell r="Q395" t="str">
            <v/>
          </cell>
          <cell r="R395" t="str">
            <v/>
          </cell>
          <cell r="S395" t="str">
            <v/>
          </cell>
          <cell r="T395" t="str">
            <v/>
          </cell>
          <cell r="U395" t="str">
            <v/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HK395">
            <v>0</v>
          </cell>
        </row>
        <row r="396">
          <cell r="B396">
            <v>396</v>
          </cell>
          <cell r="C396" t="str">
            <v/>
          </cell>
          <cell r="D396" t="str">
            <v/>
          </cell>
          <cell r="E396" t="str">
            <v/>
          </cell>
          <cell r="F396" t="str">
            <v/>
          </cell>
          <cell r="G396" t="str">
            <v/>
          </cell>
          <cell r="H396" t="str">
            <v/>
          </cell>
          <cell r="I396" t="str">
            <v/>
          </cell>
          <cell r="J396" t="str">
            <v/>
          </cell>
          <cell r="K396" t="str">
            <v/>
          </cell>
          <cell r="L396" t="str">
            <v/>
          </cell>
          <cell r="M396" t="str">
            <v/>
          </cell>
          <cell r="N396" t="str">
            <v/>
          </cell>
          <cell r="O396" t="str">
            <v/>
          </cell>
          <cell r="P396" t="str">
            <v/>
          </cell>
          <cell r="Q396" t="str">
            <v/>
          </cell>
          <cell r="R396" t="str">
            <v/>
          </cell>
          <cell r="S396" t="str">
            <v/>
          </cell>
          <cell r="T396" t="str">
            <v/>
          </cell>
          <cell r="U396" t="str">
            <v/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HK396">
            <v>0</v>
          </cell>
        </row>
        <row r="397">
          <cell r="B397">
            <v>397</v>
          </cell>
          <cell r="C397" t="str">
            <v/>
          </cell>
          <cell r="D397" t="str">
            <v/>
          </cell>
          <cell r="E397" t="str">
            <v/>
          </cell>
          <cell r="F397" t="str">
            <v/>
          </cell>
          <cell r="G397" t="str">
            <v/>
          </cell>
          <cell r="H397" t="str">
            <v/>
          </cell>
          <cell r="I397" t="str">
            <v/>
          </cell>
          <cell r="J397" t="str">
            <v/>
          </cell>
          <cell r="K397" t="str">
            <v/>
          </cell>
          <cell r="L397" t="str">
            <v/>
          </cell>
          <cell r="M397" t="str">
            <v/>
          </cell>
          <cell r="N397" t="str">
            <v/>
          </cell>
          <cell r="O397" t="str">
            <v/>
          </cell>
          <cell r="P397" t="str">
            <v/>
          </cell>
          <cell r="Q397" t="str">
            <v/>
          </cell>
          <cell r="R397" t="str">
            <v/>
          </cell>
          <cell r="S397" t="str">
            <v/>
          </cell>
          <cell r="T397" t="str">
            <v/>
          </cell>
          <cell r="U397" t="str">
            <v/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HK397">
            <v>0</v>
          </cell>
        </row>
        <row r="398">
          <cell r="B398">
            <v>398</v>
          </cell>
          <cell r="C398" t="str">
            <v/>
          </cell>
          <cell r="D398" t="str">
            <v/>
          </cell>
          <cell r="E398" t="str">
            <v/>
          </cell>
          <cell r="F398" t="str">
            <v/>
          </cell>
          <cell r="G398" t="str">
            <v/>
          </cell>
          <cell r="H398" t="str">
            <v/>
          </cell>
          <cell r="I398" t="str">
            <v/>
          </cell>
          <cell r="J398" t="str">
            <v/>
          </cell>
          <cell r="K398" t="str">
            <v/>
          </cell>
          <cell r="L398" t="str">
            <v/>
          </cell>
          <cell r="M398" t="str">
            <v/>
          </cell>
          <cell r="N398" t="str">
            <v/>
          </cell>
          <cell r="O398" t="str">
            <v/>
          </cell>
          <cell r="P398" t="str">
            <v/>
          </cell>
          <cell r="Q398" t="str">
            <v/>
          </cell>
          <cell r="R398" t="str">
            <v/>
          </cell>
          <cell r="S398" t="str">
            <v/>
          </cell>
          <cell r="T398" t="str">
            <v/>
          </cell>
          <cell r="U398" t="str">
            <v/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HK398">
            <v>0</v>
          </cell>
        </row>
        <row r="399">
          <cell r="B399">
            <v>399</v>
          </cell>
          <cell r="C399" t="str">
            <v/>
          </cell>
          <cell r="D399">
            <v>0</v>
          </cell>
          <cell r="E399" t="str">
            <v/>
          </cell>
          <cell r="F399" t="str">
            <v/>
          </cell>
          <cell r="G399" t="str">
            <v/>
          </cell>
          <cell r="H399" t="str">
            <v/>
          </cell>
          <cell r="I399" t="str">
            <v/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  <cell r="O399" t="str">
            <v/>
          </cell>
          <cell r="P399" t="str">
            <v/>
          </cell>
          <cell r="Q399" t="str">
            <v/>
          </cell>
          <cell r="R399" t="str">
            <v/>
          </cell>
          <cell r="S399" t="str">
            <v/>
          </cell>
          <cell r="T399" t="str">
            <v/>
          </cell>
          <cell r="U399" t="str">
            <v/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DQ399">
            <v>0</v>
          </cell>
          <cell r="HK399">
            <v>0</v>
          </cell>
        </row>
        <row r="400">
          <cell r="B400">
            <v>400</v>
          </cell>
          <cell r="C400" t="str">
            <v>AH12Z</v>
          </cell>
          <cell r="D400" t="str">
            <v>0010014</v>
          </cell>
          <cell r="E400" t="str">
            <v>ｱｻﾋﾃﾞﾝｷ ｵｵｻｶｴｲｷﾞｮｳｼｮ</v>
          </cell>
          <cell r="F400" t="str">
            <v xml:space="preserve">旭電機株式会社　大阪営業所 </v>
          </cell>
          <cell r="G400" t="str">
            <v>ｲﾄｳ　ﾏｻｱｷ</v>
          </cell>
          <cell r="H400" t="str">
            <v>伊藤　正昭</v>
          </cell>
          <cell r="I400" t="str">
            <v>大阪府大阪市西区江戸堀１－１８－１１　小谷ビル</v>
          </cell>
          <cell r="J400" t="str">
            <v>06-6443-3795</v>
          </cell>
          <cell r="K400" t="str">
            <v>06-6443-3797</v>
          </cell>
          <cell r="L400">
            <v>40</v>
          </cell>
          <cell r="M400" t="str">
            <v>Ｂ</v>
          </cell>
          <cell r="N400" t="str">
            <v>550 - 0002</v>
          </cell>
          <cell r="O400">
            <v>40</v>
          </cell>
          <cell r="P400" t="str">
            <v>Ｂ</v>
          </cell>
          <cell r="Q400" t="str">
            <v>550 - 0002</v>
          </cell>
          <cell r="R400" t="str">
            <v/>
          </cell>
          <cell r="S400" t="str">
            <v/>
          </cell>
          <cell r="T400" t="str">
            <v/>
          </cell>
          <cell r="U400" t="str">
            <v/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 t="str">
            <v>51</v>
          </cell>
          <cell r="AG400" t="str">
            <v/>
          </cell>
          <cell r="AH400" t="str">
            <v/>
          </cell>
          <cell r="AI400" t="str">
            <v/>
          </cell>
          <cell r="AJ400" t="str">
            <v/>
          </cell>
          <cell r="AK400" t="str">
            <v>Z</v>
          </cell>
          <cell r="AQ400" t="str">
            <v>51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HK400" t="str">
            <v>Z</v>
          </cell>
        </row>
        <row r="401">
          <cell r="B401">
            <v>401</v>
          </cell>
          <cell r="C401" t="str">
            <v>AH12Z</v>
          </cell>
          <cell r="D401" t="str">
            <v>0000044</v>
          </cell>
          <cell r="E401" t="str">
            <v>ｵｵﾀﾆｺｳｷﾞｮｳ</v>
          </cell>
          <cell r="F401" t="str">
            <v>株式会社大谷工業</v>
          </cell>
          <cell r="G401" t="str">
            <v>ﾜﾀﾅﾍﾞ　ｹﾝｲﾁ</v>
          </cell>
          <cell r="H401" t="str">
            <v>渡辺　謙一</v>
          </cell>
          <cell r="I401" t="str">
            <v>富山県射水郡小杉町戸破３４５６</v>
          </cell>
          <cell r="J401" t="str">
            <v>0766-56-2323</v>
          </cell>
          <cell r="K401" t="str">
            <v>0766-56-6230</v>
          </cell>
          <cell r="L401" t="str">
            <v>9000s</v>
          </cell>
          <cell r="M401">
            <v>81</v>
          </cell>
          <cell r="N401" t="str">
            <v>9000s</v>
          </cell>
          <cell r="O401">
            <v>81</v>
          </cell>
          <cell r="P401" t="str">
            <v>Ａ</v>
          </cell>
          <cell r="Q401" t="str">
            <v>939 - 0351</v>
          </cell>
          <cell r="R401" t="str">
            <v>大臣</v>
          </cell>
          <cell r="S401" t="str">
            <v>特－１０</v>
          </cell>
          <cell r="T401">
            <v>13646</v>
          </cell>
          <cell r="U401">
            <v>36115</v>
          </cell>
          <cell r="V401" t="str">
            <v>010</v>
          </cell>
          <cell r="W401" t="str">
            <v>110</v>
          </cell>
          <cell r="X401" t="str">
            <v>050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 t="str">
            <v>土木工事業</v>
          </cell>
          <cell r="AG401" t="str">
            <v>鋼構造物工事業</v>
          </cell>
          <cell r="AH401" t="str">
            <v>とび・土工工事業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 t="str">
            <v>56-03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 t="str">
            <v>Z</v>
          </cell>
          <cell r="HK401" t="str">
            <v>Z</v>
          </cell>
        </row>
        <row r="402">
          <cell r="B402">
            <v>402</v>
          </cell>
          <cell r="C402" t="str">
            <v>AH12Z</v>
          </cell>
          <cell r="D402" t="str">
            <v>0000041</v>
          </cell>
          <cell r="E402" t="str">
            <v>ｵｵﾀﾆｼｮｳｼﾞ</v>
          </cell>
          <cell r="F402" t="str">
            <v>大谷商事株式会社</v>
          </cell>
          <cell r="G402" t="str">
            <v>ｵｵﾀﾆ　ｴｲｼﾞ</v>
          </cell>
          <cell r="H402" t="str">
            <v>大谷　栄治</v>
          </cell>
          <cell r="I402" t="str">
            <v>金沢市三口町火１３６</v>
          </cell>
          <cell r="J402" t="str">
            <v>076-237-5177</v>
          </cell>
          <cell r="K402" t="str">
            <v>076-237-7072</v>
          </cell>
          <cell r="L402" t="str">
            <v>済</v>
          </cell>
          <cell r="M402" t="str">
            <v>済</v>
          </cell>
          <cell r="N402" t="str">
            <v>Ｂ</v>
          </cell>
          <cell r="O402">
            <v>41</v>
          </cell>
          <cell r="P402" t="str">
            <v>Ｂ</v>
          </cell>
          <cell r="Q402" t="str">
            <v>920 - 0018</v>
          </cell>
          <cell r="R402" t="str">
            <v>知事</v>
          </cell>
          <cell r="S402" t="str">
            <v>般－１１</v>
          </cell>
          <cell r="T402">
            <v>14423</v>
          </cell>
          <cell r="U402">
            <v>36396</v>
          </cell>
          <cell r="V402" t="str">
            <v>120</v>
          </cell>
          <cell r="W402" t="str">
            <v>200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 t="str">
            <v>鉄筋工事業</v>
          </cell>
          <cell r="AG402" t="str">
            <v>機械器具設置工事業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 t="str">
            <v>60</v>
          </cell>
          <cell r="AR402" t="str">
            <v>61</v>
          </cell>
          <cell r="AS402">
            <v>0</v>
          </cell>
          <cell r="AT402">
            <v>0</v>
          </cell>
          <cell r="AU402">
            <v>0</v>
          </cell>
          <cell r="AV402" t="str">
            <v>Z</v>
          </cell>
          <cell r="HK402" t="str">
            <v>Z</v>
          </cell>
        </row>
        <row r="403">
          <cell r="B403">
            <v>403</v>
          </cell>
          <cell r="C403" t="str">
            <v>AH12Z</v>
          </cell>
          <cell r="D403" t="str">
            <v>0001038</v>
          </cell>
          <cell r="E403" t="str">
            <v>ｶﾅｻﾞﾜｽﾘｰﾎﾞﾝﾄﾞ</v>
          </cell>
          <cell r="F403" t="str">
            <v>金沢スリーボンド株式会社</v>
          </cell>
          <cell r="G403" t="str">
            <v>ﾏﾄﾊﾞ　ｹｲｼﾞ</v>
          </cell>
          <cell r="H403" t="str">
            <v>的場　恵二</v>
          </cell>
          <cell r="I403" t="str">
            <v>金沢市黒田２－１０</v>
          </cell>
          <cell r="J403" t="str">
            <v>076-240-4333</v>
          </cell>
          <cell r="K403" t="str">
            <v>076-249-8500</v>
          </cell>
          <cell r="L403" t="str">
            <v>kanazawa-housho-36@threebond.co.jp</v>
          </cell>
          <cell r="M403" t="str">
            <v>9000s
14000s</v>
          </cell>
          <cell r="N403" t="str">
            <v>9000s
14000s</v>
          </cell>
          <cell r="O403">
            <v>60</v>
          </cell>
          <cell r="P403" t="str">
            <v>Ｂ</v>
          </cell>
          <cell r="Q403" t="str">
            <v>921 - 8051</v>
          </cell>
          <cell r="R403" t="str">
            <v>大臣</v>
          </cell>
          <cell r="S403" t="str">
            <v>般－６１</v>
          </cell>
          <cell r="T403">
            <v>11817</v>
          </cell>
          <cell r="U403">
            <v>31679</v>
          </cell>
          <cell r="V403" t="str">
            <v>170</v>
          </cell>
          <cell r="W403" t="str">
            <v>180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 t="str">
            <v>塗装工事業</v>
          </cell>
          <cell r="AG403" t="str">
            <v>防水工事業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 t="str">
            <v>56</v>
          </cell>
          <cell r="AR403" t="str">
            <v>16-01</v>
          </cell>
          <cell r="AS403">
            <v>0</v>
          </cell>
          <cell r="AT403">
            <v>0</v>
          </cell>
          <cell r="AU403">
            <v>0</v>
          </cell>
          <cell r="AV403" t="str">
            <v>Z</v>
          </cell>
          <cell r="HK403" t="str">
            <v>Z</v>
          </cell>
        </row>
        <row r="404">
          <cell r="B404">
            <v>404</v>
          </cell>
          <cell r="C404" t="str">
            <v>AH12Z</v>
          </cell>
          <cell r="D404" t="str">
            <v>0001008</v>
          </cell>
          <cell r="E404" t="str">
            <v>ｶﾅｻﾞﾜｿｯｷ</v>
          </cell>
          <cell r="F404" t="str">
            <v>株式会社金沢測機</v>
          </cell>
          <cell r="G404" t="str">
            <v>ｶﾜﾐﾔ　ｵｻﾑ</v>
          </cell>
          <cell r="H404" t="str">
            <v>川宮　修</v>
          </cell>
          <cell r="I404" t="str">
            <v>金沢市桜田町４５街区１１</v>
          </cell>
          <cell r="J404" t="str">
            <v>076-222-8787</v>
          </cell>
          <cell r="K404" t="str">
            <v>076-221-3773</v>
          </cell>
          <cell r="L404">
            <v>42</v>
          </cell>
          <cell r="M404" t="str">
            <v>Ｂ</v>
          </cell>
          <cell r="N404" t="str">
            <v>920 - 0057</v>
          </cell>
          <cell r="O404">
            <v>42</v>
          </cell>
          <cell r="P404" t="str">
            <v>Ｂ</v>
          </cell>
          <cell r="Q404" t="str">
            <v>920 - 0057</v>
          </cell>
          <cell r="R404" t="str">
            <v>200</v>
          </cell>
          <cell r="S404" t="str">
            <v>般－１１</v>
          </cell>
          <cell r="T404">
            <v>2034</v>
          </cell>
          <cell r="U404">
            <v>34713</v>
          </cell>
          <cell r="V404" t="str">
            <v>200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 t="str">
            <v>機械器具設置工事業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 t="str">
            <v>60</v>
          </cell>
          <cell r="AR404">
            <v>0</v>
          </cell>
          <cell r="AS404">
            <v>0</v>
          </cell>
          <cell r="AT404">
            <v>0</v>
          </cell>
          <cell r="AU404">
            <v>0</v>
          </cell>
          <cell r="AV404">
            <v>0</v>
          </cell>
          <cell r="AW404">
            <v>0</v>
          </cell>
          <cell r="AX404" t="str">
            <v>Z</v>
          </cell>
          <cell r="HK404" t="str">
            <v>Z</v>
          </cell>
        </row>
        <row r="405">
          <cell r="B405">
            <v>405</v>
          </cell>
          <cell r="C405" t="str">
            <v>AH12Z</v>
          </cell>
          <cell r="D405" t="str">
            <v>0001364</v>
          </cell>
          <cell r="E405" t="str">
            <v>ｶﾜﾆｼﾃｯｺｳｼｮ</v>
          </cell>
          <cell r="F405" t="str">
            <v>有限会社河西鉄工所</v>
          </cell>
          <cell r="G405" t="str">
            <v>ｶﾜﾆｼ　ｶﾝｼﾞ</v>
          </cell>
          <cell r="H405" t="str">
            <v>河西　寛治</v>
          </cell>
          <cell r="I405" t="str">
            <v>松任市千代野西５－４－６</v>
          </cell>
          <cell r="J405" t="str">
            <v>076-276-7031</v>
          </cell>
          <cell r="K405" t="str">
            <v>076-240-6050</v>
          </cell>
          <cell r="L405" t="str">
            <v>kawanisi@knz.titweb.or.jp</v>
          </cell>
          <cell r="M405">
            <v>61</v>
          </cell>
          <cell r="N405" t="str">
            <v>Ｂ</v>
          </cell>
          <cell r="O405">
            <v>61</v>
          </cell>
          <cell r="P405" t="str">
            <v>Ｂ</v>
          </cell>
          <cell r="Q405" t="str">
            <v>924 - 0072</v>
          </cell>
          <cell r="R405" t="str">
            <v/>
          </cell>
          <cell r="S405" t="str">
            <v/>
          </cell>
          <cell r="T405" t="str">
            <v/>
          </cell>
          <cell r="U405" t="str">
            <v/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 t="str">
            <v>56-03</v>
          </cell>
          <cell r="AG405" t="str">
            <v/>
          </cell>
          <cell r="AH405" t="str">
            <v/>
          </cell>
          <cell r="AI405" t="str">
            <v/>
          </cell>
          <cell r="AJ405" t="str">
            <v/>
          </cell>
          <cell r="AK405" t="str">
            <v>Z</v>
          </cell>
          <cell r="AQ405" t="str">
            <v>56-03</v>
          </cell>
          <cell r="AR405">
            <v>0</v>
          </cell>
          <cell r="AS405">
            <v>0</v>
          </cell>
          <cell r="AT405">
            <v>0</v>
          </cell>
          <cell r="AU405">
            <v>0</v>
          </cell>
          <cell r="HK405" t="str">
            <v>Z</v>
          </cell>
        </row>
        <row r="406">
          <cell r="B406">
            <v>406</v>
          </cell>
          <cell r="C406" t="str">
            <v>AH12Z</v>
          </cell>
          <cell r="D406" t="str">
            <v>0001053</v>
          </cell>
          <cell r="E406" t="str">
            <v>ｷﾘﾊﾀ</v>
          </cell>
          <cell r="F406" t="str">
            <v>株式会社桐畑</v>
          </cell>
          <cell r="G406" t="str">
            <v>ｷﾘﾊﾀ　ｶｽﾞｵ</v>
          </cell>
          <cell r="H406" t="str">
            <v>桐畑　和雄</v>
          </cell>
          <cell r="I406" t="str">
            <v>金沢市湊１－８－５</v>
          </cell>
          <cell r="J406" t="str">
            <v>076-237-7108</v>
          </cell>
          <cell r="K406" t="str">
            <v>076-237-6374</v>
          </cell>
          <cell r="L406" t="str">
            <v>済</v>
          </cell>
          <cell r="M406" t="str">
            <v>済</v>
          </cell>
          <cell r="N406" t="str">
            <v>Ａ</v>
          </cell>
          <cell r="O406">
            <v>100</v>
          </cell>
          <cell r="P406" t="str">
            <v>Ａ</v>
          </cell>
          <cell r="Q406" t="str">
            <v>921 - 0211</v>
          </cell>
          <cell r="R406" t="str">
            <v>知事</v>
          </cell>
          <cell r="S406" t="str">
            <v>石川　般－７</v>
          </cell>
          <cell r="T406">
            <v>10832</v>
          </cell>
          <cell r="U406">
            <v>35108</v>
          </cell>
          <cell r="V406" t="str">
            <v>050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 t="str">
            <v>とび・土工工事業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 t="str">
            <v>62</v>
          </cell>
          <cell r="AR406" t="str">
            <v>01</v>
          </cell>
          <cell r="AS406" t="str">
            <v>02</v>
          </cell>
          <cell r="AT406">
            <v>0</v>
          </cell>
          <cell r="AU406">
            <v>0</v>
          </cell>
          <cell r="AV406" t="str">
            <v>Z</v>
          </cell>
          <cell r="HK406" t="str">
            <v>Z</v>
          </cell>
        </row>
        <row r="407">
          <cell r="B407">
            <v>407</v>
          </cell>
          <cell r="C407" t="str">
            <v>AH12Z</v>
          </cell>
          <cell r="D407" t="str">
            <v>0002004</v>
          </cell>
          <cell r="E407" t="str">
            <v>ｻﾝﾜﾃｯｷﾁｭｳﾌﾞｼﾃﾝ</v>
          </cell>
          <cell r="F407" t="str">
            <v>三和テッキ株式会社  中部支店</v>
          </cell>
          <cell r="G407" t="str">
            <v>ﾃﾂﾞｶ　ｶｽﾞﾖｼ</v>
          </cell>
          <cell r="H407" t="str">
            <v>手塚　一義</v>
          </cell>
          <cell r="I407" t="str">
            <v>名古屋市中村区椿町１８－２２　ロータスビル７Ｆ</v>
          </cell>
          <cell r="J407" t="str">
            <v>052-452-7881</v>
          </cell>
          <cell r="K407" t="str">
            <v>052-451-4670</v>
          </cell>
          <cell r="L407" t="str">
            <v>9000s</v>
          </cell>
          <cell r="M407">
            <v>100</v>
          </cell>
          <cell r="N407" t="str">
            <v>9000s</v>
          </cell>
          <cell r="O407">
            <v>100</v>
          </cell>
          <cell r="P407" t="str">
            <v>Ａ</v>
          </cell>
          <cell r="Q407" t="str">
            <v>453 - 0015</v>
          </cell>
          <cell r="R407" t="str">
            <v>知事</v>
          </cell>
          <cell r="S407" t="str">
            <v>特　般－９</v>
          </cell>
          <cell r="T407">
            <v>5717</v>
          </cell>
          <cell r="U407">
            <v>35739</v>
          </cell>
          <cell r="V407" t="str">
            <v>020</v>
          </cell>
          <cell r="W407" t="str">
            <v>080</v>
          </cell>
          <cell r="X407" t="str">
            <v>200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 t="str">
            <v>（特）建築工事業</v>
          </cell>
          <cell r="AG407" t="str">
            <v>　（般）電気工事業</v>
          </cell>
          <cell r="AH407" t="str">
            <v>機会器具設置工事業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  <cell r="AQ407" t="str">
            <v>60</v>
          </cell>
          <cell r="AR407">
            <v>0</v>
          </cell>
          <cell r="AS407">
            <v>0</v>
          </cell>
          <cell r="AT407">
            <v>0</v>
          </cell>
          <cell r="AU407">
            <v>0</v>
          </cell>
          <cell r="AV407" t="str">
            <v>Z</v>
          </cell>
          <cell r="HK407" t="str">
            <v>Z</v>
          </cell>
        </row>
        <row r="408">
          <cell r="B408">
            <v>408</v>
          </cell>
          <cell r="C408" t="str">
            <v>AH12Z</v>
          </cell>
          <cell r="D408" t="str">
            <v>0003114</v>
          </cell>
          <cell r="E408" t="str">
            <v>ﾀﾞｲｺｰ</v>
          </cell>
          <cell r="F408" t="str">
            <v>株式会社ダイコー</v>
          </cell>
          <cell r="G408" t="str">
            <v>ﾆｼﾑﾗ　ﾔｽﾋﾛ</v>
          </cell>
          <cell r="H408" t="str">
            <v>西村　康宏</v>
          </cell>
          <cell r="I408" t="str">
            <v>名古屋市緑区鳴海町字赤塚１１２</v>
          </cell>
          <cell r="J408" t="str">
            <v>052-895-5235</v>
          </cell>
          <cell r="K408" t="str">
            <v>052-895-5245</v>
          </cell>
          <cell r="L408" t="str">
            <v>済</v>
          </cell>
          <cell r="M408" t="str">
            <v>済</v>
          </cell>
          <cell r="N408" t="str">
            <v>Ａ</v>
          </cell>
          <cell r="O408">
            <v>81</v>
          </cell>
          <cell r="P408" t="str">
            <v>Ａ</v>
          </cell>
          <cell r="Q408" t="str">
            <v>458 - 0845</v>
          </cell>
          <cell r="R408" t="str">
            <v>知事</v>
          </cell>
          <cell r="S408" t="str">
            <v>般－９</v>
          </cell>
          <cell r="T408">
            <v>33975</v>
          </cell>
          <cell r="U408">
            <v>35785</v>
          </cell>
          <cell r="V408" t="str">
            <v>050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 t="str">
            <v>とび・土工工事業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 t="str">
            <v>56</v>
          </cell>
          <cell r="AR408" t="str">
            <v>60</v>
          </cell>
          <cell r="AS408" t="str">
            <v>61</v>
          </cell>
          <cell r="AT408">
            <v>0</v>
          </cell>
          <cell r="AU408">
            <v>0</v>
          </cell>
          <cell r="AV408" t="str">
            <v>Z</v>
          </cell>
          <cell r="HK408" t="str">
            <v>Z</v>
          </cell>
        </row>
        <row r="409">
          <cell r="B409">
            <v>409</v>
          </cell>
          <cell r="C409" t="str">
            <v>AH12Z</v>
          </cell>
          <cell r="D409" t="str">
            <v>0003018</v>
          </cell>
          <cell r="E409" t="str">
            <v>ﾂﾁﾔｷｭｳﾍﾞｲｼｮｳﾃﾝ</v>
          </cell>
          <cell r="F409" t="str">
            <v>株式会社土谷九兵衛商店</v>
          </cell>
          <cell r="G409" t="str">
            <v>ﾂﾁﾔ　ﾏﾓﾙ</v>
          </cell>
          <cell r="H409" t="str">
            <v>土谷　守</v>
          </cell>
          <cell r="I409" t="str">
            <v>金沢市片町１－４－１３</v>
          </cell>
          <cell r="J409" t="str">
            <v>076-232-3103</v>
          </cell>
          <cell r="K409" t="str">
            <v>076-232-3119</v>
          </cell>
          <cell r="L409">
            <v>60</v>
          </cell>
          <cell r="M409" t="str">
            <v>Ｂ</v>
          </cell>
          <cell r="N409" t="str">
            <v>920 - 0981</v>
          </cell>
          <cell r="O409">
            <v>60</v>
          </cell>
          <cell r="P409" t="str">
            <v>Ｂ</v>
          </cell>
          <cell r="Q409" t="str">
            <v>920 - 0981</v>
          </cell>
          <cell r="R409" t="str">
            <v>知事</v>
          </cell>
          <cell r="S409" t="str">
            <v>般－７</v>
          </cell>
          <cell r="T409">
            <v>12942</v>
          </cell>
          <cell r="U409">
            <v>34855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 t="str">
            <v>一般運設業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  <cell r="AQ409" t="str">
            <v>56</v>
          </cell>
          <cell r="AR409" t="str">
            <v>61</v>
          </cell>
          <cell r="AS409">
            <v>0</v>
          </cell>
          <cell r="AT409">
            <v>0</v>
          </cell>
          <cell r="AU409">
            <v>0</v>
          </cell>
          <cell r="AV409" t="str">
            <v>Z</v>
          </cell>
          <cell r="HK409" t="str">
            <v>Z</v>
          </cell>
        </row>
        <row r="410">
          <cell r="B410">
            <v>410</v>
          </cell>
          <cell r="C410" t="str">
            <v>AH12Z</v>
          </cell>
          <cell r="D410" t="str">
            <v>0011749</v>
          </cell>
          <cell r="E410" t="str">
            <v>ﾄﾄﾞﾛｷｻﾝｷﾞｮｳ ｶﾅｻﾞﾜｴｲｷﾞｮｳｼｮ</v>
          </cell>
          <cell r="F410" t="str">
            <v>轟産業株式会社　金沢営業所</v>
          </cell>
          <cell r="G410" t="str">
            <v>ｻｶｲ　ｻﾀﾞﾐ</v>
          </cell>
          <cell r="H410" t="str">
            <v>酒井　貞美</v>
          </cell>
          <cell r="I410" t="str">
            <v>金沢市北安江町１０８３</v>
          </cell>
          <cell r="J410" t="str">
            <v>076-261-9201</v>
          </cell>
          <cell r="K410" t="str">
            <v>076-263-0597</v>
          </cell>
          <cell r="L410">
            <v>60</v>
          </cell>
          <cell r="M410" t="str">
            <v>Ｂ</v>
          </cell>
          <cell r="N410" t="str">
            <v>920 - 0023</v>
          </cell>
          <cell r="O410">
            <v>60</v>
          </cell>
          <cell r="P410" t="str">
            <v>Ｂ</v>
          </cell>
          <cell r="Q410" t="str">
            <v>920 - 0023</v>
          </cell>
          <cell r="R410" t="str">
            <v>大臣</v>
          </cell>
          <cell r="S410" t="str">
            <v>特－３</v>
          </cell>
          <cell r="T410">
            <v>1492</v>
          </cell>
          <cell r="U410" t="str">
            <v/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 t="str">
            <v/>
          </cell>
          <cell r="AG410" t="str">
            <v>Z</v>
          </cell>
          <cell r="AH410" t="str">
            <v>59</v>
          </cell>
          <cell r="AI410" t="str">
            <v/>
          </cell>
          <cell r="AJ410" t="str">
            <v/>
          </cell>
          <cell r="AK410" t="str">
            <v/>
          </cell>
          <cell r="AL410" t="str">
            <v/>
          </cell>
          <cell r="AM410" t="str">
            <v>Z</v>
          </cell>
          <cell r="AQ410" t="str">
            <v>59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HK410" t="str">
            <v>Z</v>
          </cell>
        </row>
        <row r="411">
          <cell r="B411">
            <v>411</v>
          </cell>
          <cell r="C411" t="str">
            <v>AH12Z</v>
          </cell>
          <cell r="D411" t="str">
            <v>0003033</v>
          </cell>
          <cell r="E411" t="str">
            <v>ﾄﾔﾏﾃﾞﾝｷﾋﾞﾙﾃﾞｨﾝｸﾞ ｶﾅｻﾞﾜｴｲｷﾞｮｳｼｮ</v>
          </cell>
          <cell r="F411" t="str">
            <v>富山電気ビルディング株式会社　金沢営業所</v>
          </cell>
          <cell r="G411" t="str">
            <v>ｶﾅｲ　ｼｮｳｲﾁ</v>
          </cell>
          <cell r="H411" t="str">
            <v>金井　昌一</v>
          </cell>
          <cell r="I411" t="str">
            <v>金沢市二ツ屋町１２３街区７</v>
          </cell>
          <cell r="J411" t="str">
            <v>076-233-2700</v>
          </cell>
          <cell r="K411" t="str">
            <v>076-233-2704</v>
          </cell>
          <cell r="L411">
            <v>71</v>
          </cell>
          <cell r="M411" t="str">
            <v>Ａ</v>
          </cell>
          <cell r="N411" t="str">
            <v>920 - 0065</v>
          </cell>
          <cell r="O411">
            <v>71</v>
          </cell>
          <cell r="P411" t="str">
            <v>Ａ</v>
          </cell>
          <cell r="Q411" t="str">
            <v>920 - 0065</v>
          </cell>
          <cell r="R411" t="str">
            <v>知事</v>
          </cell>
          <cell r="S411" t="str">
            <v>般－９</v>
          </cell>
          <cell r="T411">
            <v>12100</v>
          </cell>
          <cell r="U411">
            <v>35572</v>
          </cell>
          <cell r="V411" t="str">
            <v>080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 t="str">
            <v>電気工事業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 t="str">
            <v>51</v>
          </cell>
          <cell r="AR411" t="str">
            <v>56</v>
          </cell>
          <cell r="AS411">
            <v>0</v>
          </cell>
          <cell r="AT411">
            <v>0</v>
          </cell>
          <cell r="AU411">
            <v>0</v>
          </cell>
          <cell r="AV411" t="str">
            <v>Z</v>
          </cell>
          <cell r="HK411" t="str">
            <v>Z</v>
          </cell>
        </row>
        <row r="412">
          <cell r="B412">
            <v>412</v>
          </cell>
          <cell r="C412" t="str">
            <v>AH12Z</v>
          </cell>
          <cell r="D412" t="str">
            <v>0005051</v>
          </cell>
          <cell r="E412" t="str">
            <v>ﾎｸﾘｸｼｮｳｺｳ</v>
          </cell>
          <cell r="F412" t="str">
            <v>株式会社ホクリク商工</v>
          </cell>
          <cell r="G412" t="str">
            <v>ｻﾉ　ﾉﾌﾞｵ</v>
          </cell>
          <cell r="H412" t="str">
            <v>佐野　信夫</v>
          </cell>
          <cell r="I412" t="str">
            <v>金沢市神野町西１４９</v>
          </cell>
          <cell r="J412" t="str">
            <v>076-249-4666</v>
          </cell>
          <cell r="K412" t="str">
            <v>076-249-4675</v>
          </cell>
          <cell r="L412" t="str">
            <v>済</v>
          </cell>
          <cell r="M412" t="str">
            <v>済</v>
          </cell>
          <cell r="N412" t="str">
            <v>Ｂ</v>
          </cell>
          <cell r="O412">
            <v>41</v>
          </cell>
          <cell r="P412" t="str">
            <v>Ｂ</v>
          </cell>
          <cell r="Q412" t="str">
            <v>920 - 0365</v>
          </cell>
          <cell r="R412" t="str">
            <v/>
          </cell>
          <cell r="S412" t="str">
            <v/>
          </cell>
          <cell r="T412" t="str">
            <v/>
          </cell>
          <cell r="U412" t="str">
            <v/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 t="str">
            <v>56</v>
          </cell>
          <cell r="AG412" t="str">
            <v>60</v>
          </cell>
          <cell r="AH412" t="str">
            <v>61</v>
          </cell>
          <cell r="AI412" t="str">
            <v/>
          </cell>
          <cell r="AJ412" t="str">
            <v/>
          </cell>
          <cell r="AK412" t="str">
            <v>Z</v>
          </cell>
          <cell r="AQ412" t="str">
            <v>56</v>
          </cell>
          <cell r="AR412" t="str">
            <v>60</v>
          </cell>
          <cell r="AS412" t="str">
            <v>61</v>
          </cell>
          <cell r="AT412">
            <v>0</v>
          </cell>
          <cell r="AU412">
            <v>0</v>
          </cell>
          <cell r="HK412" t="str">
            <v>Z</v>
          </cell>
        </row>
        <row r="413">
          <cell r="B413">
            <v>413</v>
          </cell>
          <cell r="C413" t="str">
            <v>AH12Z</v>
          </cell>
          <cell r="D413" t="str">
            <v>0011076</v>
          </cell>
          <cell r="E413" t="str">
            <v>ﾎｸﾘｸﾂｳｼﾝｼｻﾞｲ</v>
          </cell>
          <cell r="F413" t="str">
            <v>北陸通信資材株式会社</v>
          </cell>
          <cell r="G413" t="str">
            <v>ｷｼｶﾜ　ｽｽﾑ</v>
          </cell>
          <cell r="H413" t="str">
            <v>岸川　進</v>
          </cell>
          <cell r="I413" t="str">
            <v>金沢市法光寺町ホ２２</v>
          </cell>
          <cell r="J413" t="str">
            <v>076-257-1211</v>
          </cell>
          <cell r="K413" t="str">
            <v>076-257-6081</v>
          </cell>
          <cell r="L413" t="str">
            <v>ht-sizai@/and.hokuriku.ne.jp</v>
          </cell>
          <cell r="M413">
            <v>41</v>
          </cell>
          <cell r="N413" t="str">
            <v>Ｂ</v>
          </cell>
          <cell r="O413">
            <v>41</v>
          </cell>
          <cell r="P413" t="str">
            <v>Ｂ</v>
          </cell>
          <cell r="Q413" t="str">
            <v>920 - 3132</v>
          </cell>
          <cell r="R413" t="str">
            <v/>
          </cell>
          <cell r="S413" t="str">
            <v/>
          </cell>
          <cell r="T413" t="str">
            <v/>
          </cell>
          <cell r="U413" t="str">
            <v/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 t="str">
            <v>51</v>
          </cell>
          <cell r="AG413" t="str">
            <v/>
          </cell>
          <cell r="AH413" t="str">
            <v/>
          </cell>
          <cell r="AI413" t="str">
            <v/>
          </cell>
          <cell r="AJ413" t="str">
            <v/>
          </cell>
          <cell r="AK413" t="str">
            <v>Z</v>
          </cell>
          <cell r="AQ413" t="str">
            <v>51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HK413" t="str">
            <v>Z</v>
          </cell>
        </row>
        <row r="414">
          <cell r="B414">
            <v>414</v>
          </cell>
          <cell r="C414" t="str">
            <v>AH12Z</v>
          </cell>
          <cell r="D414" t="str">
            <v>0010244</v>
          </cell>
          <cell r="E414" t="str">
            <v>ﾏｺﾞｳ</v>
          </cell>
          <cell r="F414" t="str">
            <v>株式会社摩郷</v>
          </cell>
          <cell r="G414" t="str">
            <v>ﾏｺﾞｳ　ﾀｶｵ</v>
          </cell>
          <cell r="H414" t="str">
            <v>摩郷　孝雄</v>
          </cell>
          <cell r="I414" t="str">
            <v>鳳至郡穴水町字大町ロ２７</v>
          </cell>
          <cell r="J414" t="str">
            <v>0768-52-0581</v>
          </cell>
          <cell r="K414" t="str">
            <v>0768-52-2903</v>
          </cell>
          <cell r="L414" t="str">
            <v>希望</v>
          </cell>
          <cell r="M414" t="str">
            <v>希望</v>
          </cell>
          <cell r="N414" t="str">
            <v>Ａ</v>
          </cell>
          <cell r="O414">
            <v>100</v>
          </cell>
          <cell r="P414" t="str">
            <v>Ａ</v>
          </cell>
          <cell r="Q414" t="str">
            <v>927 - 0026</v>
          </cell>
          <cell r="R414" t="str">
            <v>知事</v>
          </cell>
          <cell r="S414" t="str">
            <v>特－８</v>
          </cell>
          <cell r="T414">
            <v>4124</v>
          </cell>
          <cell r="U414">
            <v>35482</v>
          </cell>
          <cell r="V414" t="str">
            <v>010</v>
          </cell>
          <cell r="W414" t="str">
            <v>050</v>
          </cell>
          <cell r="X414" t="str">
            <v>090</v>
          </cell>
          <cell r="Y414" t="str">
            <v>170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 t="str">
            <v>土木工事業</v>
          </cell>
          <cell r="AG414" t="str">
            <v>とび・土工工事業</v>
          </cell>
          <cell r="AH414" t="str">
            <v>管工事業</v>
          </cell>
          <cell r="AI414" t="str">
            <v>塗装工事業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 t="str">
            <v>56-04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 t="str">
            <v>Z</v>
          </cell>
          <cell r="HK414" t="str">
            <v>Z</v>
          </cell>
        </row>
        <row r="415">
          <cell r="B415">
            <v>415</v>
          </cell>
          <cell r="C415" t="str">
            <v>AH12Z</v>
          </cell>
          <cell r="D415" t="str">
            <v>0006017</v>
          </cell>
          <cell r="E415" t="str">
            <v>ﾐｷﾓﾄﾎｸﾘｸｴｲｷﾞｮｳｼｮ</v>
          </cell>
          <cell r="F415" t="str">
            <v>株式会社美貴本   北陸営業所</v>
          </cell>
          <cell r="G415" t="str">
            <v>ﾖﾈｸﾗ　ﾋｺﾕｷ</v>
          </cell>
          <cell r="H415" t="str">
            <v>米倉　彦之</v>
          </cell>
          <cell r="I415" t="str">
            <v>金沢市尾張町１－９－３</v>
          </cell>
          <cell r="J415" t="str">
            <v>076-221-1607</v>
          </cell>
          <cell r="K415" t="str">
            <v>076-222-7214</v>
          </cell>
          <cell r="L415" t="str">
            <v>済</v>
          </cell>
          <cell r="M415" t="str">
            <v>済</v>
          </cell>
          <cell r="N415" t="str">
            <v>Ａ</v>
          </cell>
          <cell r="O415">
            <v>80</v>
          </cell>
          <cell r="P415" t="str">
            <v>Ａ</v>
          </cell>
          <cell r="Q415" t="str">
            <v>920 - 0902</v>
          </cell>
          <cell r="R415" t="str">
            <v>知事</v>
          </cell>
          <cell r="S415" t="str">
            <v>大阪府　般－９</v>
          </cell>
          <cell r="T415">
            <v>33980</v>
          </cell>
          <cell r="U415">
            <v>35769</v>
          </cell>
          <cell r="V415" t="str">
            <v>220</v>
          </cell>
          <cell r="W415" t="str">
            <v>190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 t="str">
            <v>電気通信工事業</v>
          </cell>
          <cell r="AG415" t="str">
            <v>内装仕上工事業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 t="str">
            <v>60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 t="str">
            <v>Z</v>
          </cell>
          <cell r="HK415" t="str">
            <v>Z</v>
          </cell>
        </row>
        <row r="416">
          <cell r="B416">
            <v>416</v>
          </cell>
          <cell r="C416" t="str">
            <v>AH12Z</v>
          </cell>
          <cell r="D416" t="str">
            <v>0007016</v>
          </cell>
          <cell r="E416" t="str">
            <v>ﾖｼｶﾜｶﾅｻﾞﾜﾐﾅﾐｴｲｷﾞｮｳｼｮ</v>
          </cell>
          <cell r="F416" t="str">
            <v>株式会社ヨシカワ  金沢南営業所</v>
          </cell>
          <cell r="G416" t="str">
            <v>ﾖｼｶﾜ　ﾖｼｶｽﾞ</v>
          </cell>
          <cell r="H416" t="str">
            <v>吉川　義一</v>
          </cell>
          <cell r="I416" t="str">
            <v>金沢市湊３－３０－１</v>
          </cell>
          <cell r="J416" t="str">
            <v>076-238-2811</v>
          </cell>
          <cell r="K416" t="str">
            <v>076-238-4931</v>
          </cell>
          <cell r="L416">
            <v>80</v>
          </cell>
          <cell r="M416" t="str">
            <v>Ａ</v>
          </cell>
          <cell r="N416" t="str">
            <v>920 - 0211</v>
          </cell>
          <cell r="O416">
            <v>80</v>
          </cell>
          <cell r="P416" t="str">
            <v>Ａ</v>
          </cell>
          <cell r="Q416" t="str">
            <v>920 - 0211</v>
          </cell>
          <cell r="R416" t="str">
            <v>知事</v>
          </cell>
          <cell r="S416" t="str">
            <v>石川県　般－７</v>
          </cell>
          <cell r="T416">
            <v>5498</v>
          </cell>
          <cell r="U416">
            <v>35033</v>
          </cell>
          <cell r="V416" t="str">
            <v>200</v>
          </cell>
          <cell r="W416" t="str">
            <v>080</v>
          </cell>
          <cell r="X416" t="str">
            <v>090</v>
          </cell>
          <cell r="Y416" t="str">
            <v>240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 t="str">
            <v>機械器具設置工事</v>
          </cell>
          <cell r="AG416" t="str">
            <v>電気工事</v>
          </cell>
          <cell r="AH416" t="str">
            <v>管工事</v>
          </cell>
          <cell r="AI416" t="str">
            <v>さく井工事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 t="str">
            <v>62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 t="str">
            <v>Z</v>
          </cell>
          <cell r="HK416" t="str">
            <v>Z</v>
          </cell>
        </row>
        <row r="417">
          <cell r="B417">
            <v>417</v>
          </cell>
          <cell r="C417" t="str">
            <v>AH12G</v>
          </cell>
          <cell r="D417" t="str">
            <v>0010013</v>
          </cell>
          <cell r="E417" t="str">
            <v>ｱｰｽｺﾝｻﾙﾀﾝﾄ</v>
          </cell>
          <cell r="F417" t="str">
            <v>アースコンサルタント株式会社</v>
          </cell>
          <cell r="G417" t="str">
            <v>ﾅｶｶﾞﾜ ｶｽﾞｵ</v>
          </cell>
          <cell r="H417" t="str">
            <v>中川  一男</v>
          </cell>
          <cell r="I417" t="str">
            <v>富山県西砺波郡福光町遊部１８６－１</v>
          </cell>
          <cell r="J417" t="str">
            <v>0763-52-6070</v>
          </cell>
          <cell r="K417" t="str">
            <v>0763-52-6533</v>
          </cell>
          <cell r="L417">
            <v>72</v>
          </cell>
          <cell r="M417" t="str">
            <v>Ｂ</v>
          </cell>
          <cell r="N417" t="str">
            <v>939 - 1701</v>
          </cell>
          <cell r="O417">
            <v>72</v>
          </cell>
          <cell r="P417" t="str">
            <v>Ｂ</v>
          </cell>
          <cell r="Q417" t="str">
            <v>939 - 1701</v>
          </cell>
          <cell r="R417" t="str">
            <v>大臣</v>
          </cell>
          <cell r="S417" t="str">
            <v/>
          </cell>
          <cell r="T417" t="str">
            <v>(4)13235</v>
          </cell>
          <cell r="U417">
            <v>34988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 t="str">
            <v/>
          </cell>
          <cell r="AG417" t="str">
            <v>G</v>
          </cell>
          <cell r="AH417" t="str">
            <v>15-01</v>
          </cell>
          <cell r="AI417" t="str">
            <v/>
          </cell>
          <cell r="AJ417" t="str">
            <v/>
          </cell>
          <cell r="AK417" t="str">
            <v/>
          </cell>
          <cell r="AL417" t="str">
            <v/>
          </cell>
          <cell r="AM417" t="str">
            <v>G</v>
          </cell>
          <cell r="AQ417" t="str">
            <v>15-01</v>
          </cell>
          <cell r="AR417">
            <v>0</v>
          </cell>
          <cell r="AS417">
            <v>0</v>
          </cell>
          <cell r="AT417">
            <v>0</v>
          </cell>
          <cell r="AU417">
            <v>0</v>
          </cell>
          <cell r="HK417" t="str">
            <v>G</v>
          </cell>
        </row>
        <row r="418">
          <cell r="B418">
            <v>418</v>
          </cell>
          <cell r="C418" t="str">
            <v>AH12G</v>
          </cell>
          <cell r="D418" t="str">
            <v>0000309</v>
          </cell>
          <cell r="E418" t="str">
            <v>ｱｸﾃｨﾌﾞ</v>
          </cell>
          <cell r="F418" t="str">
            <v>株式会社アクティブ</v>
          </cell>
          <cell r="G418" t="str">
            <v>ｻｶﾓﾄ　ﾏｺﾄ</v>
          </cell>
          <cell r="H418" t="str">
            <v>坂本　誠</v>
          </cell>
          <cell r="I418" t="str">
            <v>金沢市米泉町８－６８－３</v>
          </cell>
          <cell r="J418" t="str">
            <v>076-280-0208</v>
          </cell>
          <cell r="K418" t="str">
            <v>076-280-0207</v>
          </cell>
          <cell r="L418" t="str">
            <v>済</v>
          </cell>
          <cell r="M418" t="str">
            <v>済</v>
          </cell>
          <cell r="N418" t="str">
            <v>Ｂ</v>
          </cell>
          <cell r="O418">
            <v>46</v>
          </cell>
          <cell r="P418" t="str">
            <v>Ｂ</v>
          </cell>
          <cell r="Q418" t="str">
            <v>921 - 8044</v>
          </cell>
          <cell r="R418">
            <v>34109</v>
          </cell>
          <cell r="S418" t="str">
            <v>石川県公安委員会</v>
          </cell>
          <cell r="T418">
            <v>57</v>
          </cell>
          <cell r="U418">
            <v>34109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 t="str">
            <v>警備業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 t="str">
            <v>18</v>
          </cell>
          <cell r="AR418">
            <v>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 t="str">
            <v>G</v>
          </cell>
          <cell r="HK418" t="str">
            <v>G</v>
          </cell>
        </row>
        <row r="419">
          <cell r="B419">
            <v>419</v>
          </cell>
          <cell r="C419" t="str">
            <v>AH12G</v>
          </cell>
          <cell r="D419" t="str">
            <v>0000033</v>
          </cell>
          <cell r="E419" t="str">
            <v>ｲﾜｸﾗﾃﾞﾝｷｺｳｼﾞ</v>
          </cell>
          <cell r="F419" t="str">
            <v>有限会社岩倉電気工事</v>
          </cell>
          <cell r="G419" t="str">
            <v>ﾐﾔﾀﾞ　ｼｮｳｿﾞｳ</v>
          </cell>
          <cell r="H419" t="str">
            <v>宮田　庄蔵</v>
          </cell>
          <cell r="I419" t="str">
            <v>愛知県岩倉市栄町２－６９</v>
          </cell>
          <cell r="J419" t="str">
            <v>0587-37-5224</v>
          </cell>
          <cell r="K419" t="str">
            <v>0587-37-1166</v>
          </cell>
          <cell r="L419" t="str">
            <v>済</v>
          </cell>
          <cell r="M419" t="str">
            <v>済</v>
          </cell>
          <cell r="N419" t="str">
            <v>Ｂ</v>
          </cell>
          <cell r="O419">
            <v>76</v>
          </cell>
          <cell r="P419" t="str">
            <v>Ｂ</v>
          </cell>
          <cell r="Q419" t="str">
            <v>482 - 0022</v>
          </cell>
          <cell r="R419">
            <v>33988</v>
          </cell>
          <cell r="S419" t="str">
            <v>般－４</v>
          </cell>
          <cell r="T419">
            <v>50331</v>
          </cell>
          <cell r="U419">
            <v>33988</v>
          </cell>
          <cell r="V419" t="str">
            <v>080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 t="str">
            <v>電気工事業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  <cell r="AQ419" t="str">
            <v>16-02</v>
          </cell>
          <cell r="AR419" t="str">
            <v>16-03</v>
          </cell>
          <cell r="AS419">
            <v>0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X419" t="str">
            <v>G</v>
          </cell>
          <cell r="HK419" t="str">
            <v>G</v>
          </cell>
        </row>
        <row r="420">
          <cell r="B420">
            <v>420</v>
          </cell>
          <cell r="C420" t="str">
            <v>AH12G</v>
          </cell>
          <cell r="D420" t="str">
            <v>0012254</v>
          </cell>
          <cell r="E420" t="str">
            <v>ｶﾞｰﾄﾞﾎｸﾘｸ</v>
          </cell>
          <cell r="F420" t="str">
            <v>株式会社ガード北陸</v>
          </cell>
          <cell r="G420" t="str">
            <v>ﾐﾁﾊﾞ ﾖｼﾐ</v>
          </cell>
          <cell r="H420" t="str">
            <v>道場　義美</v>
          </cell>
          <cell r="I420" t="str">
            <v>石川県小松市日の出町４丁目１８番地　ミヨシビル２Ｆ</v>
          </cell>
          <cell r="J420" t="str">
            <v>0761-20-3939</v>
          </cell>
          <cell r="K420" t="str">
            <v>0761-20-4949</v>
          </cell>
          <cell r="L420">
            <v>56</v>
          </cell>
          <cell r="M420" t="str">
            <v>Ｂ</v>
          </cell>
          <cell r="N420" t="str">
            <v>923 - 0868</v>
          </cell>
          <cell r="O420">
            <v>56</v>
          </cell>
          <cell r="P420" t="str">
            <v>Ｂ</v>
          </cell>
          <cell r="Q420" t="str">
            <v>923 - 0868</v>
          </cell>
          <cell r="R420" t="str">
            <v/>
          </cell>
          <cell r="S420" t="str">
            <v>石川県公安委員会</v>
          </cell>
          <cell r="T420">
            <v>72</v>
          </cell>
          <cell r="U420">
            <v>34989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 t="str">
            <v>警備業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 t="str">
            <v>18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 t="str">
            <v>G</v>
          </cell>
          <cell r="HK420" t="str">
            <v>G</v>
          </cell>
        </row>
        <row r="421">
          <cell r="B421">
            <v>421</v>
          </cell>
          <cell r="C421" t="str">
            <v>AH12G</v>
          </cell>
          <cell r="D421" t="str">
            <v>0001015</v>
          </cell>
          <cell r="E421" t="str">
            <v>ｶｴﾂｷﾞｹﾝｺｳｷﾞｮｳ</v>
          </cell>
          <cell r="F421" t="str">
            <v>加越技建工業株式会社</v>
          </cell>
          <cell r="G421" t="str">
            <v>ｶﾜｾ ﾃﾙｵ</v>
          </cell>
          <cell r="H421" t="str">
            <v>川瀬  輝男</v>
          </cell>
          <cell r="I421" t="str">
            <v>金沢市藤江北３－９８－１</v>
          </cell>
          <cell r="J421" t="str">
            <v>076-268-2272</v>
          </cell>
          <cell r="K421" t="str">
            <v>076-268-7933</v>
          </cell>
          <cell r="L421" t="str">
            <v>済</v>
          </cell>
          <cell r="M421" t="str">
            <v>済</v>
          </cell>
          <cell r="N421" t="str">
            <v>Ａ</v>
          </cell>
          <cell r="O421">
            <v>81</v>
          </cell>
          <cell r="P421" t="str">
            <v>Ａ</v>
          </cell>
          <cell r="Q421" t="str">
            <v>920 - 0345</v>
          </cell>
          <cell r="R421">
            <v>35478</v>
          </cell>
          <cell r="S421" t="str">
            <v>般－８</v>
          </cell>
          <cell r="T421">
            <v>67450</v>
          </cell>
          <cell r="U421">
            <v>35478</v>
          </cell>
          <cell r="V421" t="str">
            <v>010</v>
          </cell>
          <cell r="W421" t="str">
            <v>050</v>
          </cell>
          <cell r="X421" t="str">
            <v>110</v>
          </cell>
          <cell r="Y421" t="str">
            <v>200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 t="str">
            <v>土木工事業</v>
          </cell>
          <cell r="AG421" t="str">
            <v>とび・土工工事業</v>
          </cell>
          <cell r="AH421" t="str">
            <v>鋼構造物業</v>
          </cell>
          <cell r="AI421" t="str">
            <v>機械器具設置業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 t="str">
            <v>01-01</v>
          </cell>
          <cell r="AR421" t="str">
            <v>16-01</v>
          </cell>
          <cell r="AS421" t="str">
            <v>16-02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 t="str">
            <v>G</v>
          </cell>
          <cell r="HK421" t="str">
            <v>G</v>
          </cell>
        </row>
        <row r="422">
          <cell r="B422">
            <v>422</v>
          </cell>
          <cell r="C422" t="str">
            <v>AH12G</v>
          </cell>
          <cell r="D422" t="str">
            <v>0001017</v>
          </cell>
          <cell r="E422" t="str">
            <v>ｶｽｶﾞｸﾞﾐ</v>
          </cell>
          <cell r="F422" t="str">
            <v>有限会社春日組</v>
          </cell>
          <cell r="G422" t="str">
            <v>ｶｽﾞｶﾞ ｱｷﾗ</v>
          </cell>
          <cell r="H422" t="str">
            <v>春日　章</v>
          </cell>
          <cell r="I422" t="str">
            <v>愛知県津島市上之町２－１７</v>
          </cell>
          <cell r="J422" t="str">
            <v>0567-26-2532</v>
          </cell>
          <cell r="K422" t="str">
            <v>0567-24-8990</v>
          </cell>
          <cell r="L422" t="str">
            <v>済</v>
          </cell>
          <cell r="M422" t="str">
            <v>済</v>
          </cell>
          <cell r="N422" t="str">
            <v>Ｂ</v>
          </cell>
          <cell r="O422">
            <v>72</v>
          </cell>
          <cell r="P422" t="str">
            <v>Ｂ</v>
          </cell>
          <cell r="Q422" t="str">
            <v>496 - 0863</v>
          </cell>
          <cell r="R422">
            <v>32381</v>
          </cell>
          <cell r="S422" t="str">
            <v>０１２３</v>
          </cell>
          <cell r="T422" t="str">
            <v>63　006308</v>
          </cell>
          <cell r="U422">
            <v>32381</v>
          </cell>
          <cell r="V422" t="str">
            <v>050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 t="str">
            <v>と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 t="str">
            <v>16-02</v>
          </cell>
          <cell r="AR422" t="str">
            <v>16-03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 t="str">
            <v>G</v>
          </cell>
          <cell r="HK422" t="str">
            <v>G</v>
          </cell>
        </row>
        <row r="423">
          <cell r="B423">
            <v>423</v>
          </cell>
          <cell r="C423" t="str">
            <v>AH12G</v>
          </cell>
          <cell r="D423" t="str">
            <v>0001304</v>
          </cell>
          <cell r="E423" t="str">
            <v>ｶﾎｸﾃﾞﾝｺｳｼｬ</v>
          </cell>
          <cell r="F423" t="str">
            <v>株式会社河北電工社</v>
          </cell>
          <cell r="G423" t="str">
            <v>ﾖｼｵ ｶｽﾞﾋｺ</v>
          </cell>
          <cell r="H423" t="str">
            <v>由雄　一彦</v>
          </cell>
          <cell r="I423" t="str">
            <v>石川県河北郡津幡町横浜い５６－２</v>
          </cell>
          <cell r="J423" t="str">
            <v>076-289-2632</v>
          </cell>
          <cell r="K423" t="str">
            <v>076-289-2639</v>
          </cell>
          <cell r="L423" t="str">
            <v>kahokudenko@pop21.odn.ne.jp</v>
          </cell>
          <cell r="M423" t="str">
            <v>希望</v>
          </cell>
          <cell r="N423">
            <v>72</v>
          </cell>
          <cell r="O423">
            <v>72</v>
          </cell>
          <cell r="P423" t="str">
            <v>Ｂ</v>
          </cell>
          <cell r="Q423" t="str">
            <v>929 - 0341</v>
          </cell>
          <cell r="R423" t="str">
            <v>知事</v>
          </cell>
          <cell r="S423" t="str">
            <v>石川</v>
          </cell>
          <cell r="T423">
            <v>9990</v>
          </cell>
          <cell r="U423">
            <v>35441</v>
          </cell>
          <cell r="V423" t="str">
            <v>080</v>
          </cell>
          <cell r="W423" t="str">
            <v>220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 t="str">
            <v>電気工事業</v>
          </cell>
          <cell r="AG423" t="str">
            <v>電気通信工事業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 t="str">
            <v>17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 t="str">
            <v>G</v>
          </cell>
          <cell r="HK423" t="str">
            <v>G</v>
          </cell>
        </row>
        <row r="424">
          <cell r="B424">
            <v>424</v>
          </cell>
          <cell r="C424" t="str">
            <v>AH12G</v>
          </cell>
          <cell r="D424" t="str">
            <v>0001307</v>
          </cell>
          <cell r="E424" t="str">
            <v>ｶﾜﾁｹﾝｾﾂ</v>
          </cell>
          <cell r="F424" t="str">
            <v>株式会社河内建設</v>
          </cell>
          <cell r="G424" t="str">
            <v>ﾅｶﾀﾞ ｻﾄﾙ</v>
          </cell>
          <cell r="H424" t="str">
            <v>中田　悟</v>
          </cell>
          <cell r="I424" t="str">
            <v>石川県石川郡河内村字口直海イ４３－１</v>
          </cell>
          <cell r="J424" t="str">
            <v>07619-3-3323</v>
          </cell>
          <cell r="K424" t="str">
            <v>07619-3-3324</v>
          </cell>
          <cell r="L424" t="str">
            <v>済</v>
          </cell>
          <cell r="M424" t="str">
            <v>済</v>
          </cell>
          <cell r="N424" t="str">
            <v>Ａ</v>
          </cell>
          <cell r="O424">
            <v>95</v>
          </cell>
          <cell r="P424" t="str">
            <v>Ａ</v>
          </cell>
          <cell r="Q424" t="str">
            <v>920 - 2301</v>
          </cell>
          <cell r="R424" t="str">
            <v>知事</v>
          </cell>
          <cell r="S424" t="str">
            <v>特－９</v>
          </cell>
          <cell r="T424" t="str">
            <v>000916</v>
          </cell>
          <cell r="U424">
            <v>35529</v>
          </cell>
          <cell r="V424" t="str">
            <v>010</v>
          </cell>
          <cell r="W424" t="str">
            <v>050</v>
          </cell>
          <cell r="X424" t="str">
            <v>060</v>
          </cell>
          <cell r="Y424" t="str">
            <v>090</v>
          </cell>
          <cell r="Z424" t="str">
            <v>170</v>
          </cell>
          <cell r="AA424" t="str">
            <v>230</v>
          </cell>
          <cell r="AB424" t="str">
            <v>260</v>
          </cell>
          <cell r="AC424">
            <v>0</v>
          </cell>
          <cell r="AD424">
            <v>0</v>
          </cell>
          <cell r="AE424">
            <v>0</v>
          </cell>
          <cell r="AF424" t="str">
            <v>土木工事業</v>
          </cell>
          <cell r="AG424" t="str">
            <v>とび・土工工事業</v>
          </cell>
          <cell r="AH424" t="str">
            <v>石工事業</v>
          </cell>
          <cell r="AI424" t="str">
            <v>管工事業</v>
          </cell>
          <cell r="AJ424" t="str">
            <v>塗装工事業</v>
          </cell>
          <cell r="AK424" t="str">
            <v>造園工事業</v>
          </cell>
          <cell r="AL424" t="str">
            <v>水道施設工事業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 t="str">
            <v>16-01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 t="str">
            <v>G</v>
          </cell>
          <cell r="HK424" t="str">
            <v>G</v>
          </cell>
        </row>
        <row r="425">
          <cell r="B425">
            <v>425</v>
          </cell>
          <cell r="C425" t="str">
            <v>AH12G</v>
          </cell>
          <cell r="D425" t="str">
            <v>0012352</v>
          </cell>
          <cell r="E425" t="str">
            <v>ｺｸﾄﾞｷｿ ｶﾅｻﾞﾜｴｲｷﾞｮｳｼｮ</v>
          </cell>
          <cell r="F425" t="str">
            <v>株式会社国土基礎　金沢営業所</v>
          </cell>
          <cell r="G425" t="str">
            <v>ﾀｶｷﾞ ﾋﾛｼ</v>
          </cell>
          <cell r="H425" t="str">
            <v>高木　汎</v>
          </cell>
          <cell r="I425" t="str">
            <v>金沢市米丸町１０４</v>
          </cell>
          <cell r="J425" t="str">
            <v>076-291-2828</v>
          </cell>
          <cell r="K425" t="str">
            <v>076-291-7593</v>
          </cell>
          <cell r="L425" t="str">
            <v>9000s</v>
          </cell>
          <cell r="M425">
            <v>100</v>
          </cell>
          <cell r="N425" t="str">
            <v>9000s</v>
          </cell>
          <cell r="O425">
            <v>100</v>
          </cell>
          <cell r="P425" t="str">
            <v>Ａ</v>
          </cell>
          <cell r="Q425" t="str">
            <v>921 - 8004</v>
          </cell>
          <cell r="R425" t="str">
            <v>知事</v>
          </cell>
          <cell r="S425" t="str">
            <v>般－７</v>
          </cell>
          <cell r="T425">
            <v>3068</v>
          </cell>
          <cell r="U425">
            <v>35050</v>
          </cell>
          <cell r="V425" t="str">
            <v>050</v>
          </cell>
          <cell r="W425" t="str">
            <v>010</v>
          </cell>
          <cell r="X425" t="str">
            <v>080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 t="str">
            <v>とび・土工工事業</v>
          </cell>
          <cell r="AG425" t="str">
            <v>土木工事業</v>
          </cell>
          <cell r="AH425" t="str">
            <v>電気工事業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 t="str">
            <v>16-01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 t="str">
            <v>G</v>
          </cell>
          <cell r="HK425" t="str">
            <v>G</v>
          </cell>
        </row>
        <row r="426">
          <cell r="B426">
            <v>426</v>
          </cell>
          <cell r="C426" t="str">
            <v>AH12G</v>
          </cell>
          <cell r="D426" t="str">
            <v>0010763</v>
          </cell>
          <cell r="E426" t="str">
            <v>ｼｭｳｹｲｼｬ</v>
          </cell>
          <cell r="F426" t="str">
            <v>有限会社修景社</v>
          </cell>
          <cell r="G426" t="str">
            <v>ｼﾐｽﾞ ｼｭｳｼﾞ</v>
          </cell>
          <cell r="H426" t="str">
            <v>清水　修司</v>
          </cell>
          <cell r="I426" t="str">
            <v>石川郡鶴来町荒屋町と４８－２</v>
          </cell>
          <cell r="J426" t="str">
            <v>07619-3-3493</v>
          </cell>
          <cell r="K426" t="str">
            <v>07619-3-5493</v>
          </cell>
          <cell r="L426">
            <v>72</v>
          </cell>
          <cell r="M426" t="str">
            <v>Ｂ</v>
          </cell>
          <cell r="N426" t="str">
            <v>920 - 2151</v>
          </cell>
          <cell r="O426">
            <v>72</v>
          </cell>
          <cell r="P426" t="str">
            <v>Ｂ</v>
          </cell>
          <cell r="Q426" t="str">
            <v>920 - 2151</v>
          </cell>
          <cell r="R426" t="str">
            <v>知事</v>
          </cell>
          <cell r="S426" t="str">
            <v>般－８</v>
          </cell>
          <cell r="T426" t="str">
            <v>007219</v>
          </cell>
          <cell r="U426">
            <v>35277</v>
          </cell>
          <cell r="V426" t="str">
            <v>230</v>
          </cell>
          <cell r="W426" t="str">
            <v>010</v>
          </cell>
          <cell r="X426" t="str">
            <v>050</v>
          </cell>
          <cell r="Y426" t="str">
            <v>060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 t="str">
            <v>造園工事業</v>
          </cell>
          <cell r="AG426" t="str">
            <v>土木工事業</v>
          </cell>
          <cell r="AH426" t="str">
            <v>とび・土工工事業</v>
          </cell>
          <cell r="AI426" t="str">
            <v>石工事業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 t="str">
            <v>16-01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 t="str">
            <v>G</v>
          </cell>
          <cell r="HK426" t="str">
            <v>G</v>
          </cell>
        </row>
        <row r="427">
          <cell r="B427">
            <v>427</v>
          </cell>
          <cell r="C427" t="str">
            <v>AH12G</v>
          </cell>
          <cell r="D427" t="str">
            <v>0002020</v>
          </cell>
          <cell r="E427" t="str">
            <v>ｽｷﾞﾓﾄｺｳﾑﾃﾝ</v>
          </cell>
          <cell r="F427" t="str">
            <v>株式会社杉本工務店</v>
          </cell>
          <cell r="G427" t="str">
            <v>ｽｷﾞﾓﾄ ｼｹﾞﾙ</v>
          </cell>
          <cell r="H427" t="str">
            <v>杉本　茂</v>
          </cell>
          <cell r="I427" t="str">
            <v>石川県鹿島郡鹿西町能登部上テ部１１</v>
          </cell>
          <cell r="J427" t="str">
            <v>0767-72-3763</v>
          </cell>
          <cell r="K427" t="str">
            <v>0767-72-3764</v>
          </cell>
          <cell r="L427" t="str">
            <v>済</v>
          </cell>
          <cell r="M427" t="str">
            <v>済</v>
          </cell>
          <cell r="N427" t="str">
            <v>Ｂ</v>
          </cell>
          <cell r="O427">
            <v>76</v>
          </cell>
          <cell r="P427" t="str">
            <v>Ｂ</v>
          </cell>
          <cell r="Q427" t="str">
            <v>929 - 1602</v>
          </cell>
          <cell r="R427" t="str">
            <v>知事</v>
          </cell>
          <cell r="S427" t="str">
            <v>般　特－６</v>
          </cell>
          <cell r="T427" t="str">
            <v>002220</v>
          </cell>
          <cell r="U427">
            <v>34762</v>
          </cell>
          <cell r="V427" t="str">
            <v>010</v>
          </cell>
          <cell r="W427" t="str">
            <v>020</v>
          </cell>
          <cell r="X427" t="str">
            <v>050</v>
          </cell>
          <cell r="Y427" t="str">
            <v>030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 t="str">
            <v>土木</v>
          </cell>
          <cell r="AG427" t="str">
            <v>建築</v>
          </cell>
          <cell r="AH427" t="str">
            <v>とび・土工</v>
          </cell>
          <cell r="AI427" t="str">
            <v>大工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 t="str">
            <v>16-01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 t="str">
            <v>G</v>
          </cell>
          <cell r="HK427" t="str">
            <v>G</v>
          </cell>
        </row>
        <row r="428">
          <cell r="B428">
            <v>428</v>
          </cell>
          <cell r="C428" t="str">
            <v>AH12G</v>
          </cell>
          <cell r="D428" t="str">
            <v>0011972</v>
          </cell>
          <cell r="E428" t="str">
            <v>ﾀｹﾏﾂﾃﾞﾝｺｳ</v>
          </cell>
          <cell r="F428" t="str">
            <v>有限会社竹松電工</v>
          </cell>
          <cell r="G428" t="str">
            <v>ﾀｹﾏﾂ ﾉﾌﾞﾕｷ</v>
          </cell>
          <cell r="H428" t="str">
            <v>竹松　信幸</v>
          </cell>
          <cell r="I428" t="str">
            <v>金沢市寺中町イ８１－１</v>
          </cell>
          <cell r="J428" t="str">
            <v>076-268-4477</v>
          </cell>
          <cell r="K428" t="str">
            <v>076-268-7676</v>
          </cell>
          <cell r="L428" t="str">
            <v>済</v>
          </cell>
          <cell r="M428" t="str">
            <v>済</v>
          </cell>
          <cell r="N428" t="str">
            <v>Ｂ</v>
          </cell>
          <cell r="O428">
            <v>78</v>
          </cell>
          <cell r="P428" t="str">
            <v>Ｂ</v>
          </cell>
          <cell r="Q428" t="str">
            <v>920 - 0341</v>
          </cell>
          <cell r="R428" t="str">
            <v>知事</v>
          </cell>
          <cell r="S428" t="str">
            <v>般－７</v>
          </cell>
          <cell r="T428" t="str">
            <v>013109</v>
          </cell>
          <cell r="U428">
            <v>34995</v>
          </cell>
          <cell r="V428" t="str">
            <v>080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 t="str">
            <v>電気工事業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  <cell r="AQ428" t="str">
            <v>16-02</v>
          </cell>
          <cell r="AR428" t="str">
            <v>16-03</v>
          </cell>
          <cell r="AS428" t="str">
            <v>16-04</v>
          </cell>
          <cell r="AT428">
            <v>0</v>
          </cell>
          <cell r="AU428">
            <v>0</v>
          </cell>
          <cell r="AV428" t="str">
            <v>G</v>
          </cell>
          <cell r="HK428" t="str">
            <v>G</v>
          </cell>
        </row>
        <row r="429">
          <cell r="B429">
            <v>429</v>
          </cell>
          <cell r="C429" t="str">
            <v>AH12G</v>
          </cell>
          <cell r="D429" t="str">
            <v>0003058</v>
          </cell>
          <cell r="E429" t="str">
            <v>ﾂﾎﾞﾈﾃﾞﾝｾﾂ</v>
          </cell>
          <cell r="F429" t="str">
            <v>株式会社坪根電設</v>
          </cell>
          <cell r="G429" t="str">
            <v>ﾂﾎﾞﾈ ﾖｼﾐ</v>
          </cell>
          <cell r="H429" t="str">
            <v>坪根　由巳</v>
          </cell>
          <cell r="I429" t="str">
            <v>岐阜県高山市大新町３－１６６</v>
          </cell>
          <cell r="J429" t="str">
            <v>0577-32-2813</v>
          </cell>
          <cell r="K429" t="str">
            <v>0577-32-2813</v>
          </cell>
          <cell r="L429" t="str">
            <v>済</v>
          </cell>
          <cell r="M429" t="str">
            <v>済</v>
          </cell>
          <cell r="N429" t="str">
            <v>Ａ</v>
          </cell>
          <cell r="O429">
            <v>100</v>
          </cell>
          <cell r="P429" t="str">
            <v>Ａ</v>
          </cell>
          <cell r="Q429" t="str">
            <v>506 - 0851</v>
          </cell>
          <cell r="R429" t="str">
            <v>大臣</v>
          </cell>
          <cell r="S429" t="str">
            <v>般－８</v>
          </cell>
          <cell r="T429">
            <v>16698</v>
          </cell>
          <cell r="U429">
            <v>35242</v>
          </cell>
          <cell r="V429" t="str">
            <v>010</v>
          </cell>
          <cell r="W429" t="str">
            <v>050</v>
          </cell>
          <cell r="X429" t="str">
            <v>080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 t="str">
            <v>土木工事業</v>
          </cell>
          <cell r="AG429" t="str">
            <v>とび・土工工事業</v>
          </cell>
          <cell r="AH429" t="str">
            <v>電気工事業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 t="str">
            <v>16-01</v>
          </cell>
          <cell r="AR429" t="str">
            <v>16-02</v>
          </cell>
          <cell r="AS429">
            <v>0</v>
          </cell>
          <cell r="AT429">
            <v>0</v>
          </cell>
          <cell r="AU429">
            <v>0</v>
          </cell>
          <cell r="AV429" t="str">
            <v>G</v>
          </cell>
          <cell r="HK429" t="str">
            <v>G</v>
          </cell>
        </row>
        <row r="430">
          <cell r="B430">
            <v>430</v>
          </cell>
          <cell r="C430" t="str">
            <v>AH12G</v>
          </cell>
          <cell r="D430" t="str">
            <v>0011147</v>
          </cell>
          <cell r="E430" t="str">
            <v>ﾄﾐｻﾝ</v>
          </cell>
          <cell r="F430" t="str">
            <v>有限会社トミ・サン</v>
          </cell>
          <cell r="G430" t="str">
            <v>ﾔﾏﾀﾞ ﾄﾐｿﾞｳ</v>
          </cell>
          <cell r="H430" t="str">
            <v>山田  富三</v>
          </cell>
          <cell r="I430" t="str">
            <v>金沢市泉本町５－８２－２</v>
          </cell>
          <cell r="J430" t="str">
            <v>076-280-5855</v>
          </cell>
          <cell r="K430" t="str">
            <v>076-280-5622</v>
          </cell>
          <cell r="L430" t="str">
            <v>希望</v>
          </cell>
          <cell r="M430" t="str">
            <v>希望</v>
          </cell>
          <cell r="N430" t="str">
            <v>Ｂ</v>
          </cell>
          <cell r="O430">
            <v>66</v>
          </cell>
          <cell r="P430" t="str">
            <v>Ｂ</v>
          </cell>
          <cell r="Q430" t="str">
            <v>921 - 8042</v>
          </cell>
          <cell r="R430" t="str">
            <v/>
          </cell>
          <cell r="S430" t="str">
            <v/>
          </cell>
          <cell r="T430" t="str">
            <v/>
          </cell>
          <cell r="U430" t="str">
            <v/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 t="str">
            <v>20</v>
          </cell>
          <cell r="AG430" t="str">
            <v/>
          </cell>
          <cell r="AH430" t="str">
            <v/>
          </cell>
          <cell r="AI430" t="str">
            <v/>
          </cell>
          <cell r="AJ430" t="str">
            <v/>
          </cell>
          <cell r="AK430" t="str">
            <v>G</v>
          </cell>
          <cell r="AQ430" t="str">
            <v>20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HK430" t="str">
            <v>G</v>
          </cell>
        </row>
        <row r="431">
          <cell r="B431">
            <v>431</v>
          </cell>
          <cell r="C431" t="str">
            <v>AH12G</v>
          </cell>
          <cell r="D431" t="str">
            <v>0003043</v>
          </cell>
          <cell r="E431" t="str">
            <v>ﾄﾞﾔﾏｹﾝｾﾂ</v>
          </cell>
          <cell r="F431" t="str">
            <v>有限会社土山建設</v>
          </cell>
          <cell r="G431" t="str">
            <v>ｽｷﾞｳﾗ ﾅｶﾞﾖｼ</v>
          </cell>
          <cell r="H431" t="str">
            <v>杉浦　長良</v>
          </cell>
          <cell r="I431" t="str">
            <v>富山県西砺波郡福光町土山５０</v>
          </cell>
          <cell r="J431" t="str">
            <v>0763-58-1219</v>
          </cell>
          <cell r="K431" t="str">
            <v>0763-58-1260</v>
          </cell>
          <cell r="L431" t="str">
            <v>済</v>
          </cell>
          <cell r="M431" t="str">
            <v>済</v>
          </cell>
          <cell r="N431" t="str">
            <v>Ｂ</v>
          </cell>
          <cell r="O431">
            <v>76</v>
          </cell>
          <cell r="P431" t="str">
            <v>Ｂ</v>
          </cell>
          <cell r="Q431" t="str">
            <v>939 - 1604</v>
          </cell>
          <cell r="R431" t="str">
            <v>知事</v>
          </cell>
          <cell r="S431" t="str">
            <v>般－７</v>
          </cell>
          <cell r="T431">
            <v>2954</v>
          </cell>
          <cell r="U431" t="str">
            <v>平成7年11月7日～平成12年11月6日</v>
          </cell>
          <cell r="V431" t="str">
            <v>010</v>
          </cell>
          <cell r="W431" t="str">
            <v>090</v>
          </cell>
          <cell r="X431" t="str">
            <v>050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 t="str">
            <v>土木工事</v>
          </cell>
          <cell r="AG431" t="str">
            <v>管工事</v>
          </cell>
          <cell r="AH431" t="str">
            <v>とび・土工工事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O431">
            <v>0</v>
          </cell>
          <cell r="AP431">
            <v>0</v>
          </cell>
          <cell r="AQ431" t="str">
            <v>16-01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 t="str">
            <v>G</v>
          </cell>
          <cell r="HK431" t="str">
            <v>G</v>
          </cell>
        </row>
        <row r="432">
          <cell r="B432">
            <v>432</v>
          </cell>
          <cell r="C432" t="str">
            <v>AH12G</v>
          </cell>
          <cell r="D432" t="str">
            <v>0003038</v>
          </cell>
          <cell r="E432" t="str">
            <v>ﾄﾔﾏﾁﾃﾂｻｰﾋﾞｽ ｺｳｸｳﾌﾞｼﾅｲｴｲｷﾞｮｳｼｮ</v>
          </cell>
          <cell r="F432" t="str">
            <v>富山地鉄サービス株式会社　航空部市内営業所</v>
          </cell>
          <cell r="G432" t="str">
            <v>ｲﾅｻﾞﾜ ｾﾞﾝﾉｽｹ</v>
          </cell>
          <cell r="H432" t="str">
            <v>稲澤　善之助</v>
          </cell>
          <cell r="I432" t="str">
            <v>富山県富山市桜町１－１－１</v>
          </cell>
          <cell r="J432" t="str">
            <v>076-432-2233</v>
          </cell>
          <cell r="K432" t="str">
            <v>076-442-8110</v>
          </cell>
          <cell r="L432">
            <v>51</v>
          </cell>
          <cell r="M432" t="str">
            <v>Ｂ</v>
          </cell>
          <cell r="N432" t="str">
            <v>930 - 0003</v>
          </cell>
          <cell r="O432">
            <v>51</v>
          </cell>
          <cell r="P432" t="str">
            <v>Ｂ</v>
          </cell>
          <cell r="Q432" t="str">
            <v>930 - 0003</v>
          </cell>
          <cell r="R432" t="str">
            <v/>
          </cell>
          <cell r="S432" t="str">
            <v/>
          </cell>
          <cell r="T432" t="str">
            <v/>
          </cell>
          <cell r="U432" t="str">
            <v/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 t="str">
            <v>02-02</v>
          </cell>
          <cell r="AG432" t="str">
            <v/>
          </cell>
          <cell r="AH432" t="str">
            <v/>
          </cell>
          <cell r="AI432" t="str">
            <v/>
          </cell>
          <cell r="AJ432" t="str">
            <v/>
          </cell>
          <cell r="AK432" t="str">
            <v>G</v>
          </cell>
          <cell r="AQ432" t="str">
            <v>02-02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HK432" t="str">
            <v>G</v>
          </cell>
        </row>
        <row r="433">
          <cell r="B433">
            <v>433</v>
          </cell>
          <cell r="C433" t="str">
            <v>AH12G</v>
          </cell>
          <cell r="D433" t="str">
            <v>0011545</v>
          </cell>
          <cell r="E433" t="str">
            <v>ﾄﾖｼｮｳ</v>
          </cell>
          <cell r="F433" t="str">
            <v>株式会社豊商</v>
          </cell>
          <cell r="G433" t="str">
            <v>ﾄﾖｸﾗ ｾｲｷ　</v>
          </cell>
          <cell r="H433" t="str">
            <v>豊蔵　世紀</v>
          </cell>
          <cell r="I433" t="str">
            <v>松任市相川町１２２７</v>
          </cell>
          <cell r="J433" t="str">
            <v>076-276-1071</v>
          </cell>
          <cell r="K433" t="str">
            <v>076-276-9650</v>
          </cell>
          <cell r="L433" t="str">
            <v>t-toyosyo@po3nsknet.or.jp</v>
          </cell>
          <cell r="M433">
            <v>76</v>
          </cell>
          <cell r="N433" t="str">
            <v>Ｂ</v>
          </cell>
          <cell r="O433">
            <v>76</v>
          </cell>
          <cell r="P433" t="str">
            <v>Ｂ</v>
          </cell>
          <cell r="Q433" t="str">
            <v>924 - 0027</v>
          </cell>
          <cell r="R433" t="str">
            <v>知事</v>
          </cell>
          <cell r="S433" t="str">
            <v>般－８</v>
          </cell>
          <cell r="T433" t="str">
            <v>013331</v>
          </cell>
          <cell r="U433">
            <v>35205</v>
          </cell>
          <cell r="V433" t="str">
            <v>050</v>
          </cell>
          <cell r="W433" t="str">
            <v>130</v>
          </cell>
          <cell r="X433" t="str">
            <v>170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 t="str">
            <v>とび・土工事</v>
          </cell>
          <cell r="AG433" t="str">
            <v>舗装</v>
          </cell>
          <cell r="AH433" t="str">
            <v>塗装工事業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 t="str">
            <v>16-01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 t="str">
            <v>G</v>
          </cell>
          <cell r="HK433" t="str">
            <v>G</v>
          </cell>
        </row>
        <row r="434">
          <cell r="B434">
            <v>434</v>
          </cell>
          <cell r="C434" t="str">
            <v>AH12G</v>
          </cell>
          <cell r="D434" t="str">
            <v>0011096</v>
          </cell>
          <cell r="E434" t="str">
            <v>ﾅｶﾑﾗﾌｪﾝｽｺｳｷﾞｮｳ</v>
          </cell>
          <cell r="F434" t="str">
            <v>中村フェンス工業株式会社</v>
          </cell>
          <cell r="G434" t="str">
            <v>ﾅｶﾑﾗ ﾀｶﾔ</v>
          </cell>
          <cell r="H434" t="str">
            <v>中村　隆哉</v>
          </cell>
          <cell r="I434" t="str">
            <v>金沢市打木町西８０－１</v>
          </cell>
          <cell r="J434" t="str">
            <v>076-249-5544</v>
          </cell>
          <cell r="K434" t="str">
            <v>076-249-5569</v>
          </cell>
          <cell r="L434">
            <v>66</v>
          </cell>
          <cell r="M434" t="str">
            <v>Ｂ</v>
          </cell>
          <cell r="N434" t="str">
            <v>920 - 0377</v>
          </cell>
          <cell r="O434">
            <v>66</v>
          </cell>
          <cell r="P434" t="str">
            <v>Ｂ</v>
          </cell>
          <cell r="Q434" t="str">
            <v>920 - 0377</v>
          </cell>
          <cell r="R434" t="str">
            <v>知事</v>
          </cell>
          <cell r="S434" t="str">
            <v>般－１１</v>
          </cell>
          <cell r="T434">
            <v>11588</v>
          </cell>
          <cell r="U434">
            <v>32914</v>
          </cell>
          <cell r="V434" t="str">
            <v>050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 t="str">
            <v>とび・土工工事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 t="str">
            <v>16-01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 t="str">
            <v>G</v>
          </cell>
          <cell r="HK434" t="str">
            <v>G</v>
          </cell>
        </row>
        <row r="435">
          <cell r="B435">
            <v>435</v>
          </cell>
          <cell r="C435" t="str">
            <v>AH12G</v>
          </cell>
          <cell r="D435" t="str">
            <v>0010020</v>
          </cell>
          <cell r="E435" t="str">
            <v>ﾊﾊﾞ</v>
          </cell>
          <cell r="F435" t="str">
            <v>株式会社羽馬</v>
          </cell>
          <cell r="G435" t="str">
            <v>ﾊﾊﾞ ﾋﾃﾞｵ</v>
          </cell>
          <cell r="H435" t="str">
            <v>羽場　秀夫</v>
          </cell>
          <cell r="I435" t="str">
            <v>富山県東砺波郡上平村細島６６８</v>
          </cell>
          <cell r="J435" t="str">
            <v>0763-67-3250</v>
          </cell>
          <cell r="K435" t="str">
            <v>0763-67-3453</v>
          </cell>
          <cell r="L435" t="str">
            <v>haba@plum.ocn.ne.jp</v>
          </cell>
          <cell r="M435">
            <v>100</v>
          </cell>
          <cell r="N435" t="str">
            <v>Ａ</v>
          </cell>
          <cell r="O435">
            <v>100</v>
          </cell>
          <cell r="P435" t="str">
            <v>Ａ</v>
          </cell>
          <cell r="Q435" t="str">
            <v>939 - 1968</v>
          </cell>
          <cell r="R435" t="str">
            <v>知事</v>
          </cell>
          <cell r="S435" t="str">
            <v>特－９</v>
          </cell>
          <cell r="T435">
            <v>10077</v>
          </cell>
          <cell r="U435">
            <v>35615</v>
          </cell>
          <cell r="V435" t="str">
            <v>010</v>
          </cell>
          <cell r="W435" t="str">
            <v>050</v>
          </cell>
          <cell r="X435" t="str">
            <v>080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 t="str">
            <v>土木工事業</v>
          </cell>
          <cell r="AG435" t="str">
            <v>とび・土工工事業</v>
          </cell>
          <cell r="AH435" t="str">
            <v>電気工事業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 t="str">
            <v>16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 t="str">
            <v>G</v>
          </cell>
          <cell r="HK435" t="str">
            <v>G</v>
          </cell>
        </row>
        <row r="436">
          <cell r="B436">
            <v>436</v>
          </cell>
          <cell r="C436" t="str">
            <v>AH12G</v>
          </cell>
          <cell r="D436" t="str">
            <v>0005145</v>
          </cell>
          <cell r="E436" t="str">
            <v>ﾋﾀﾁｹﾝｷﾅｺﾞﾔﾁｭｳｵｳｴｲｷﾞｮｳｼｮ</v>
          </cell>
          <cell r="F436" t="str">
            <v>日立建機株式会社名古屋中央営業所</v>
          </cell>
          <cell r="G436" t="str">
            <v>ｾｸﾞﾁ ﾘｮｳｲﾁ</v>
          </cell>
          <cell r="H436" t="str">
            <v>瀬口　龍一</v>
          </cell>
          <cell r="I436" t="str">
            <v>愛知県名古屋市中川区山王１－６０１</v>
          </cell>
          <cell r="J436" t="str">
            <v>052-332-6101</v>
          </cell>
          <cell r="K436" t="str">
            <v>052-332-6129</v>
          </cell>
          <cell r="L436" t="str">
            <v>9000s</v>
          </cell>
          <cell r="M436">
            <v>35</v>
          </cell>
          <cell r="N436" t="str">
            <v>9000s</v>
          </cell>
          <cell r="O436">
            <v>35</v>
          </cell>
          <cell r="P436" t="str">
            <v>Ｂ</v>
          </cell>
          <cell r="Q436" t="str">
            <v>454 - 0011</v>
          </cell>
          <cell r="R436">
            <v>35786</v>
          </cell>
          <cell r="S436" t="str">
            <v>東京都</v>
          </cell>
          <cell r="T436">
            <v>30639</v>
          </cell>
          <cell r="U436">
            <v>35786</v>
          </cell>
          <cell r="V436" t="str">
            <v>200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 t="str">
            <v>機械器具設置工事業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 t="str">
            <v>19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 t="str">
            <v>G</v>
          </cell>
          <cell r="HK436" t="str">
            <v>G</v>
          </cell>
        </row>
        <row r="437">
          <cell r="B437">
            <v>437</v>
          </cell>
          <cell r="C437" t="str">
            <v>AH12G</v>
          </cell>
          <cell r="D437" t="str">
            <v>0011260</v>
          </cell>
          <cell r="E437" t="str">
            <v>ﾎｸﾘｸﾃﾞﾝｷｺｳｼﾞﾄﾔﾏｼﾃﾝ</v>
          </cell>
          <cell r="F437" t="str">
            <v>北陸電気工事株式会社  富山支店</v>
          </cell>
          <cell r="G437" t="str">
            <v>ﾖｼﾉ ﾋﾛﾄ</v>
          </cell>
          <cell r="H437" t="str">
            <v>吉野　弘人</v>
          </cell>
          <cell r="I437" t="str">
            <v>富山県富山市豊田町１－４－１５</v>
          </cell>
          <cell r="J437" t="str">
            <v>076-433-0101</v>
          </cell>
          <cell r="K437" t="str">
            <v>076-441-6999</v>
          </cell>
          <cell r="L437" t="str">
            <v>9000s</v>
          </cell>
          <cell r="M437">
            <v>75</v>
          </cell>
          <cell r="N437" t="str">
            <v>9000s</v>
          </cell>
          <cell r="O437">
            <v>75</v>
          </cell>
          <cell r="P437" t="str">
            <v>Ｂ</v>
          </cell>
          <cell r="Q437" t="str">
            <v>931 - 8313</v>
          </cell>
          <cell r="R437" t="str">
            <v>大臣</v>
          </cell>
          <cell r="S437" t="str">
            <v>080</v>
          </cell>
          <cell r="T437">
            <v>1677</v>
          </cell>
          <cell r="U437">
            <v>35683</v>
          </cell>
          <cell r="V437" t="str">
            <v>080</v>
          </cell>
          <cell r="W437" t="str">
            <v>090</v>
          </cell>
          <cell r="X437" t="str">
            <v>010</v>
          </cell>
          <cell r="Y437" t="str">
            <v>220</v>
          </cell>
          <cell r="Z437" t="str">
            <v>260</v>
          </cell>
          <cell r="AA437" t="str">
            <v>130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 t="str">
            <v>電気工事業</v>
          </cell>
          <cell r="AG437" t="str">
            <v>管工事業</v>
          </cell>
          <cell r="AH437" t="str">
            <v>土木工事業</v>
          </cell>
          <cell r="AI437" t="str">
            <v>電気通信工事業</v>
          </cell>
          <cell r="AJ437" t="str">
            <v>水道施設工事業</v>
          </cell>
          <cell r="AK437" t="str">
            <v>舗装工事業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 t="str">
            <v>16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 t="str">
            <v>G</v>
          </cell>
          <cell r="HK437" t="str">
            <v>G</v>
          </cell>
        </row>
        <row r="438">
          <cell r="B438">
            <v>438</v>
          </cell>
          <cell r="C438" t="str">
            <v>AH12G</v>
          </cell>
          <cell r="D438" t="str">
            <v>0011081</v>
          </cell>
          <cell r="E438" t="str">
            <v>ﾎﾝﾏﾃﾞﾝｷｼｮｳｶｲ</v>
          </cell>
          <cell r="F438" t="str">
            <v>有限会社本間電気商会</v>
          </cell>
          <cell r="G438" t="str">
            <v>ﾎﾝﾏ ｲﾜｵ</v>
          </cell>
          <cell r="H438" t="str">
            <v>本間　巌</v>
          </cell>
          <cell r="I438" t="str">
            <v>石川県河北郡津幡町舟橋に２５－１</v>
          </cell>
          <cell r="J438" t="str">
            <v>076-289-4397</v>
          </cell>
          <cell r="K438" t="str">
            <v>076-289-5927</v>
          </cell>
          <cell r="L438">
            <v>56</v>
          </cell>
          <cell r="M438" t="str">
            <v>Ｂ</v>
          </cell>
          <cell r="N438" t="str">
            <v>929 - 0328</v>
          </cell>
          <cell r="O438">
            <v>56</v>
          </cell>
          <cell r="P438" t="str">
            <v>Ｂ</v>
          </cell>
          <cell r="Q438" t="str">
            <v>929 - 0328</v>
          </cell>
          <cell r="R438" t="str">
            <v>知事</v>
          </cell>
          <cell r="S438" t="str">
            <v>般－７</v>
          </cell>
          <cell r="T438">
            <v>8398</v>
          </cell>
          <cell r="U438" t="str">
            <v>平成7年</v>
          </cell>
          <cell r="V438" t="str">
            <v>080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 t="str">
            <v>電気工事業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 t="str">
            <v>17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 t="str">
            <v>G</v>
          </cell>
          <cell r="HK438" t="str">
            <v>G</v>
          </cell>
        </row>
        <row r="439">
          <cell r="B439">
            <v>439</v>
          </cell>
          <cell r="C439" t="str">
            <v>AH12G</v>
          </cell>
          <cell r="D439" t="str">
            <v>0011973</v>
          </cell>
          <cell r="E439" t="str">
            <v>ﾏﾙﾆｼｸﾞﾐ</v>
          </cell>
          <cell r="F439" t="str">
            <v>株式会社丸西組</v>
          </cell>
          <cell r="G439" t="str">
            <v>ﾆｼ ﾏｻﾂｸﾞ</v>
          </cell>
          <cell r="H439" t="str">
            <v>西　正次</v>
          </cell>
          <cell r="I439" t="str">
            <v>小松市白江町ト１２１－１</v>
          </cell>
          <cell r="J439" t="str">
            <v>0761-22-6100</v>
          </cell>
          <cell r="K439" t="str">
            <v>0761-22-6123</v>
          </cell>
          <cell r="L439" t="str">
            <v>marunisi@mn.kissnet.or.jp</v>
          </cell>
          <cell r="M439" t="str">
            <v>済</v>
          </cell>
          <cell r="N439" t="str">
            <v>9000s</v>
          </cell>
          <cell r="O439">
            <v>100</v>
          </cell>
          <cell r="P439" t="str">
            <v>Ａ</v>
          </cell>
          <cell r="Q439" t="str">
            <v>923 - 0811</v>
          </cell>
          <cell r="R439" t="str">
            <v>大臣</v>
          </cell>
          <cell r="S439" t="str">
            <v>特－９</v>
          </cell>
          <cell r="T439">
            <v>11474</v>
          </cell>
          <cell r="U439">
            <v>35669</v>
          </cell>
          <cell r="V439" t="str">
            <v>010</v>
          </cell>
          <cell r="W439" t="str">
            <v>020</v>
          </cell>
          <cell r="X439" t="str">
            <v>050</v>
          </cell>
          <cell r="Y439" t="str">
            <v>230</v>
          </cell>
          <cell r="Z439" t="str">
            <v>260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 t="str">
            <v>土</v>
          </cell>
          <cell r="AG439" t="str">
            <v>建</v>
          </cell>
          <cell r="AH439" t="str">
            <v>と</v>
          </cell>
          <cell r="AI439" t="str">
            <v>園</v>
          </cell>
          <cell r="AJ439" t="str">
            <v>水</v>
          </cell>
          <cell r="AK439" t="str">
            <v>16-01</v>
          </cell>
          <cell r="AL439" t="str">
            <v/>
          </cell>
          <cell r="AM439" t="str">
            <v/>
          </cell>
          <cell r="AN439" t="str">
            <v/>
          </cell>
          <cell r="AO439" t="str">
            <v/>
          </cell>
          <cell r="AP439" t="str">
            <v>G</v>
          </cell>
          <cell r="AQ439" t="str">
            <v>16-01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 t="str">
            <v>G</v>
          </cell>
          <cell r="HK439" t="str">
            <v>G</v>
          </cell>
        </row>
        <row r="440">
          <cell r="B440">
            <v>440</v>
          </cell>
          <cell r="C440" t="str">
            <v>AH12G</v>
          </cell>
          <cell r="D440" t="str">
            <v>0010890</v>
          </cell>
          <cell r="E440" t="str">
            <v>ﾐﾂﾎﾞｼﾂｳｼﾝｹﾝｾﾂ</v>
          </cell>
          <cell r="F440" t="str">
            <v>三星通信建設株式会社</v>
          </cell>
          <cell r="G440" t="str">
            <v>ﾖｼﾓﾄ ﾀｶﾐﾂ</v>
          </cell>
          <cell r="H440" t="str">
            <v>吉本　孝光</v>
          </cell>
          <cell r="I440" t="str">
            <v>金沢市京町２６－２２</v>
          </cell>
          <cell r="J440" t="str">
            <v>076-252-7201</v>
          </cell>
          <cell r="K440" t="str">
            <v>076-252-7205</v>
          </cell>
          <cell r="L440" t="str">
            <v>mtkhigas@agua.ocn.ne.jp</v>
          </cell>
          <cell r="M440">
            <v>86</v>
          </cell>
          <cell r="N440" t="str">
            <v>Ａ</v>
          </cell>
          <cell r="O440">
            <v>86</v>
          </cell>
          <cell r="P440" t="str">
            <v>Ａ</v>
          </cell>
          <cell r="Q440" t="str">
            <v>920 - 0848</v>
          </cell>
          <cell r="R440" t="str">
            <v>大臣</v>
          </cell>
          <cell r="S440" t="str">
            <v>特－８</v>
          </cell>
          <cell r="T440">
            <v>495</v>
          </cell>
          <cell r="U440">
            <v>35425</v>
          </cell>
          <cell r="V440" t="str">
            <v>010</v>
          </cell>
          <cell r="W440" t="str">
            <v>130</v>
          </cell>
          <cell r="X440" t="str">
            <v>220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 t="str">
            <v>土木</v>
          </cell>
          <cell r="AG440" t="str">
            <v>舗装</v>
          </cell>
          <cell r="AH440" t="str">
            <v>電気通信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0</v>
          </cell>
          <cell r="AQ440" t="str">
            <v>17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 t="str">
            <v>G</v>
          </cell>
          <cell r="HK440" t="str">
            <v>G</v>
          </cell>
        </row>
        <row r="441">
          <cell r="B441">
            <v>441</v>
          </cell>
          <cell r="C441" t="str">
            <v>AH12G</v>
          </cell>
          <cell r="D441" t="str">
            <v>0006034</v>
          </cell>
          <cell r="E441" t="str">
            <v>ﾐﾔｼﾞﾏﾃﾞﾝｷｺｳｼﾞ</v>
          </cell>
          <cell r="F441" t="str">
            <v>宮嶋電気工事</v>
          </cell>
          <cell r="G441" t="str">
            <v>ﾐﾔｼﾞﾏ ﾃﾙﾏｻ</v>
          </cell>
          <cell r="H441" t="str">
            <v>宮嶋  輝正</v>
          </cell>
          <cell r="I441" t="str">
            <v>金沢市しじま台２－１０－１８</v>
          </cell>
          <cell r="J441" t="str">
            <v>076-298-5551</v>
          </cell>
          <cell r="K441" t="str">
            <v>済</v>
          </cell>
          <cell r="L441">
            <v>44</v>
          </cell>
          <cell r="M441" t="str">
            <v>済</v>
          </cell>
          <cell r="N441" t="str">
            <v>921 - 8132</v>
          </cell>
          <cell r="O441">
            <v>44</v>
          </cell>
          <cell r="P441" t="str">
            <v>Ａ</v>
          </cell>
          <cell r="Q441" t="str">
            <v>921 - 8132</v>
          </cell>
          <cell r="R441" t="str">
            <v/>
          </cell>
          <cell r="S441" t="str">
            <v/>
          </cell>
          <cell r="T441" t="str">
            <v/>
          </cell>
          <cell r="U441" t="str">
            <v/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 t="str">
            <v>16-02</v>
          </cell>
          <cell r="AG441" t="str">
            <v>16-03</v>
          </cell>
          <cell r="AH441" t="str">
            <v>16-04</v>
          </cell>
          <cell r="AI441" t="str">
            <v/>
          </cell>
          <cell r="AJ441" t="str">
            <v/>
          </cell>
          <cell r="AK441" t="str">
            <v>G</v>
          </cell>
          <cell r="AQ441" t="str">
            <v>16-02</v>
          </cell>
          <cell r="AR441" t="str">
            <v>16-03</v>
          </cell>
          <cell r="AS441" t="str">
            <v>16-04</v>
          </cell>
          <cell r="AT441">
            <v>0</v>
          </cell>
          <cell r="AU441">
            <v>0</v>
          </cell>
          <cell r="HK441" t="str">
            <v>G</v>
          </cell>
        </row>
        <row r="442">
          <cell r="B442">
            <v>442</v>
          </cell>
          <cell r="C442" t="str">
            <v>AH12G</v>
          </cell>
          <cell r="D442" t="str">
            <v>0010827</v>
          </cell>
          <cell r="E442" t="str">
            <v>ﾔﾏｸﾞﾁﾃﾞﾝｾﾂ</v>
          </cell>
          <cell r="F442" t="str">
            <v>山口電設株式会社</v>
          </cell>
          <cell r="G442" t="str">
            <v>ﾔﾏｸﾞﾁ ﾋﾃﾞｵｷ</v>
          </cell>
          <cell r="H442" t="str">
            <v>山口　英督</v>
          </cell>
          <cell r="I442" t="str">
            <v>加賀市山代温泉北部１－４</v>
          </cell>
          <cell r="J442" t="str">
            <v>0761-76-1373</v>
          </cell>
          <cell r="K442" t="str">
            <v>0761-77-1725</v>
          </cell>
          <cell r="L442" t="str">
            <v>ydenstu@sweet.ocn.ne.jp</v>
          </cell>
          <cell r="M442">
            <v>86</v>
          </cell>
          <cell r="N442" t="str">
            <v>Ａ</v>
          </cell>
          <cell r="O442">
            <v>86</v>
          </cell>
          <cell r="P442" t="str">
            <v>Ａ</v>
          </cell>
          <cell r="Q442" t="str">
            <v>922 - 0243</v>
          </cell>
          <cell r="R442" t="str">
            <v>知事</v>
          </cell>
          <cell r="S442" t="str">
            <v>特－１１</v>
          </cell>
          <cell r="T442">
            <v>1270</v>
          </cell>
          <cell r="U442">
            <v>36556</v>
          </cell>
          <cell r="V442" t="str">
            <v>080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 t="str">
            <v>電気工事業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 t="str">
            <v>08-03</v>
          </cell>
          <cell r="AR442" t="str">
            <v>16-02</v>
          </cell>
          <cell r="AS442" t="str">
            <v>16-03</v>
          </cell>
          <cell r="AT442" t="str">
            <v>16-04</v>
          </cell>
          <cell r="AU442">
            <v>0</v>
          </cell>
          <cell r="AV442" t="str">
            <v>G</v>
          </cell>
          <cell r="HK442" t="str">
            <v>G</v>
          </cell>
        </row>
        <row r="443">
          <cell r="B443">
            <v>443</v>
          </cell>
          <cell r="C443" t="str">
            <v>AH12G</v>
          </cell>
          <cell r="D443" t="str">
            <v>0007117</v>
          </cell>
          <cell r="E443" t="str">
            <v>ﾔﾏﾀﾞ</v>
          </cell>
          <cell r="F443" t="str">
            <v>株式会社山田</v>
          </cell>
          <cell r="G443" t="str">
            <v>ﾔﾏﾀﾞ ﾋﾛｶｽﾞ</v>
          </cell>
          <cell r="H443" t="str">
            <v>山田　博一</v>
          </cell>
          <cell r="I443" t="str">
            <v>滋賀県大津市日吉台２－３－５</v>
          </cell>
          <cell r="J443" t="str">
            <v>077-578-4127</v>
          </cell>
          <cell r="K443" t="str">
            <v>077-579-4197</v>
          </cell>
          <cell r="L443" t="str">
            <v>済</v>
          </cell>
          <cell r="M443" t="str">
            <v>済</v>
          </cell>
          <cell r="N443" t="str">
            <v>Ｂ</v>
          </cell>
          <cell r="O443">
            <v>76</v>
          </cell>
          <cell r="P443" t="str">
            <v>Ｂ</v>
          </cell>
          <cell r="Q443" t="str">
            <v>520 - 0112</v>
          </cell>
          <cell r="R443" t="str">
            <v>平成9年6月17日～平成14年6月16日</v>
          </cell>
          <cell r="S443" t="str">
            <v>般－９</v>
          </cell>
          <cell r="T443">
            <v>11788</v>
          </cell>
          <cell r="U443" t="str">
            <v>平成9年6月17日～平成14年6月16日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 t="str">
            <v>一般建設業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 t="str">
            <v>16-02</v>
          </cell>
          <cell r="AR443" t="str">
            <v>16-03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 t="str">
            <v>G</v>
          </cell>
          <cell r="HK443" t="str">
            <v>G</v>
          </cell>
        </row>
        <row r="444">
          <cell r="B444">
            <v>444</v>
          </cell>
          <cell r="C444" t="str">
            <v>AH12G</v>
          </cell>
          <cell r="D444" t="str">
            <v>0012098</v>
          </cell>
          <cell r="E444" t="str">
            <v>ﾔﾏﾓﾄｼｮｳﾃﾝ</v>
          </cell>
          <cell r="F444" t="str">
            <v>有限会社山本商店</v>
          </cell>
          <cell r="G444" t="str">
            <v>ﾔﾏﾓﾄ ｾｲﾄﾞｳ</v>
          </cell>
          <cell r="H444" t="str">
            <v>山本　誠道</v>
          </cell>
          <cell r="I444" t="str">
            <v>金沢市今町ワ８２－１</v>
          </cell>
          <cell r="J444" t="str">
            <v>076-258-3854</v>
          </cell>
          <cell r="K444" t="str">
            <v>076-258-3854</v>
          </cell>
          <cell r="L444">
            <v>52</v>
          </cell>
          <cell r="M444" t="str">
            <v>Ｂ</v>
          </cell>
          <cell r="N444" t="str">
            <v>920 - 0106</v>
          </cell>
          <cell r="O444">
            <v>52</v>
          </cell>
          <cell r="P444" t="str">
            <v>Ｂ</v>
          </cell>
          <cell r="Q444" t="str">
            <v>920 - 0106</v>
          </cell>
          <cell r="R444" t="str">
            <v/>
          </cell>
          <cell r="S444" t="str">
            <v/>
          </cell>
          <cell r="T444" t="str">
            <v/>
          </cell>
          <cell r="U444" t="str">
            <v/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 t="str">
            <v>20</v>
          </cell>
          <cell r="AG444" t="str">
            <v/>
          </cell>
          <cell r="AH444" t="str">
            <v/>
          </cell>
          <cell r="AI444" t="str">
            <v/>
          </cell>
          <cell r="AJ444" t="str">
            <v/>
          </cell>
          <cell r="AK444" t="str">
            <v>G</v>
          </cell>
          <cell r="AQ444" t="str">
            <v>20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HK444" t="str">
            <v>G</v>
          </cell>
        </row>
        <row r="445">
          <cell r="B445">
            <v>445</v>
          </cell>
          <cell r="C445" t="str">
            <v>AH12G</v>
          </cell>
          <cell r="D445" t="str">
            <v>0007018</v>
          </cell>
          <cell r="E445" t="str">
            <v>ﾖﾈﾊﾗｼｮｳｼﾞｶﾅｻﾞﾜｴｲｷﾞｮｳｼｮ</v>
          </cell>
          <cell r="F445" t="str">
            <v>米原商事株式会社  金沢営業所</v>
          </cell>
          <cell r="G445" t="str">
            <v>ﾖﾈﾊﾗ ｼｹﾞﾙ</v>
          </cell>
          <cell r="H445" t="str">
            <v>米原　蕃</v>
          </cell>
          <cell r="I445" t="str">
            <v>石川郡野々市町稲荷町４－１１９</v>
          </cell>
          <cell r="J445" t="str">
            <v>076-246-3115</v>
          </cell>
          <cell r="K445" t="str">
            <v>076-246-3184</v>
          </cell>
          <cell r="L445">
            <v>95</v>
          </cell>
          <cell r="M445" t="str">
            <v>Ａ</v>
          </cell>
          <cell r="N445" t="str">
            <v>921 - 8805</v>
          </cell>
          <cell r="O445">
            <v>95</v>
          </cell>
          <cell r="P445" t="str">
            <v>Ａ</v>
          </cell>
          <cell r="Q445" t="str">
            <v>921 - 8805</v>
          </cell>
          <cell r="R445" t="str">
            <v>大臣</v>
          </cell>
          <cell r="S445" t="str">
            <v>般－７</v>
          </cell>
          <cell r="T445">
            <v>13534</v>
          </cell>
          <cell r="U445">
            <v>34820</v>
          </cell>
          <cell r="V445" t="str">
            <v>050</v>
          </cell>
          <cell r="W445" t="str">
            <v>270</v>
          </cell>
          <cell r="X445" t="str">
            <v>230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 t="str">
            <v>とび・土工工事業</v>
          </cell>
          <cell r="AG445" t="str">
            <v>消防施設工事業</v>
          </cell>
          <cell r="AH445" t="str">
            <v>造園工事業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 t="str">
            <v>02-01</v>
          </cell>
          <cell r="AR445" t="str">
            <v>62</v>
          </cell>
          <cell r="AS445">
            <v>0</v>
          </cell>
          <cell r="AT445">
            <v>0</v>
          </cell>
          <cell r="AU445">
            <v>0</v>
          </cell>
          <cell r="AV445" t="str">
            <v>G</v>
          </cell>
          <cell r="HK445" t="str">
            <v>G</v>
          </cell>
        </row>
        <row r="446">
          <cell r="B446">
            <v>446</v>
          </cell>
          <cell r="C446" t="str">
            <v/>
          </cell>
          <cell r="D446">
            <v>0</v>
          </cell>
          <cell r="E446" t="str">
            <v/>
          </cell>
          <cell r="F446" t="str">
            <v/>
          </cell>
          <cell r="G446" t="str">
            <v/>
          </cell>
          <cell r="H446" t="str">
            <v/>
          </cell>
          <cell r="I446" t="str">
            <v/>
          </cell>
          <cell r="J446" t="str">
            <v/>
          </cell>
          <cell r="K446" t="str">
            <v/>
          </cell>
          <cell r="L446" t="str">
            <v/>
          </cell>
          <cell r="M446" t="str">
            <v/>
          </cell>
          <cell r="N446" t="str">
            <v/>
          </cell>
          <cell r="O446" t="str">
            <v/>
          </cell>
          <cell r="P446" t="str">
            <v/>
          </cell>
          <cell r="Q446" t="str">
            <v/>
          </cell>
          <cell r="R446" t="str">
            <v/>
          </cell>
          <cell r="S446" t="str">
            <v/>
          </cell>
          <cell r="T446" t="str">
            <v/>
          </cell>
          <cell r="U446" t="str">
            <v/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HK446">
            <v>0</v>
          </cell>
        </row>
        <row r="447">
          <cell r="B447">
            <v>447</v>
          </cell>
          <cell r="C447" t="str">
            <v/>
          </cell>
          <cell r="D447">
            <v>0</v>
          </cell>
          <cell r="E447" t="str">
            <v/>
          </cell>
          <cell r="F447" t="str">
            <v/>
          </cell>
          <cell r="G447" t="str">
            <v/>
          </cell>
          <cell r="H447" t="str">
            <v/>
          </cell>
          <cell r="I447" t="str">
            <v/>
          </cell>
          <cell r="J447" t="str">
            <v/>
          </cell>
          <cell r="K447" t="str">
            <v/>
          </cell>
          <cell r="L447" t="str">
            <v/>
          </cell>
          <cell r="M447" t="str">
            <v/>
          </cell>
          <cell r="N447" t="str">
            <v/>
          </cell>
          <cell r="O447" t="str">
            <v/>
          </cell>
          <cell r="P447" t="str">
            <v/>
          </cell>
          <cell r="Q447" t="str">
            <v/>
          </cell>
          <cell r="R447" t="str">
            <v/>
          </cell>
          <cell r="S447" t="str">
            <v/>
          </cell>
          <cell r="T447" t="str">
            <v/>
          </cell>
          <cell r="U447" t="str">
            <v/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HK447">
            <v>0</v>
          </cell>
        </row>
        <row r="448">
          <cell r="B448">
            <v>448</v>
          </cell>
          <cell r="C448" t="str">
            <v/>
          </cell>
          <cell r="D448">
            <v>0</v>
          </cell>
          <cell r="E448" t="str">
            <v/>
          </cell>
          <cell r="F448" t="str">
            <v/>
          </cell>
          <cell r="G448" t="str">
            <v/>
          </cell>
          <cell r="H448" t="str">
            <v/>
          </cell>
          <cell r="I448" t="str">
            <v/>
          </cell>
          <cell r="J448" t="str">
            <v/>
          </cell>
          <cell r="K448" t="str">
            <v/>
          </cell>
          <cell r="L448" t="str">
            <v/>
          </cell>
          <cell r="M448" t="str">
            <v/>
          </cell>
          <cell r="N448" t="str">
            <v/>
          </cell>
          <cell r="O448" t="str">
            <v/>
          </cell>
          <cell r="P448" t="str">
            <v/>
          </cell>
          <cell r="Q448" t="str">
            <v/>
          </cell>
          <cell r="R448" t="str">
            <v/>
          </cell>
          <cell r="S448" t="str">
            <v/>
          </cell>
          <cell r="T448" t="str">
            <v/>
          </cell>
          <cell r="U448" t="str">
            <v/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HK448">
            <v>0</v>
          </cell>
        </row>
        <row r="449">
          <cell r="B449">
            <v>449</v>
          </cell>
          <cell r="C449" t="str">
            <v/>
          </cell>
          <cell r="D449">
            <v>0</v>
          </cell>
          <cell r="E449" t="str">
            <v/>
          </cell>
          <cell r="F449" t="str">
            <v/>
          </cell>
          <cell r="G449" t="str">
            <v/>
          </cell>
          <cell r="H449" t="str">
            <v/>
          </cell>
          <cell r="I449" t="str">
            <v/>
          </cell>
          <cell r="J449" t="str">
            <v/>
          </cell>
          <cell r="K449" t="str">
            <v/>
          </cell>
          <cell r="L449" t="str">
            <v/>
          </cell>
          <cell r="M449" t="str">
            <v/>
          </cell>
          <cell r="N449" t="str">
            <v/>
          </cell>
          <cell r="O449" t="str">
            <v/>
          </cell>
          <cell r="P449" t="str">
            <v/>
          </cell>
          <cell r="Q449" t="str">
            <v/>
          </cell>
          <cell r="R449" t="str">
            <v/>
          </cell>
          <cell r="S449" t="str">
            <v/>
          </cell>
          <cell r="T449" t="str">
            <v/>
          </cell>
          <cell r="U449" t="str">
            <v/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HK449">
            <v>0</v>
          </cell>
        </row>
        <row r="450">
          <cell r="B450">
            <v>450</v>
          </cell>
          <cell r="C450" t="str">
            <v/>
          </cell>
          <cell r="D450">
            <v>0</v>
          </cell>
          <cell r="E450" t="str">
            <v/>
          </cell>
          <cell r="F450" t="str">
            <v/>
          </cell>
          <cell r="G450" t="str">
            <v/>
          </cell>
          <cell r="H450" t="str">
            <v/>
          </cell>
          <cell r="I450" t="str">
            <v/>
          </cell>
          <cell r="J450" t="str">
            <v/>
          </cell>
          <cell r="K450" t="str">
            <v/>
          </cell>
          <cell r="L450" t="str">
            <v/>
          </cell>
          <cell r="M450" t="str">
            <v/>
          </cell>
          <cell r="N450" t="str">
            <v/>
          </cell>
          <cell r="O450" t="str">
            <v/>
          </cell>
          <cell r="P450" t="str">
            <v/>
          </cell>
          <cell r="Q450" t="str">
            <v/>
          </cell>
          <cell r="R450" t="str">
            <v/>
          </cell>
          <cell r="S450" t="str">
            <v/>
          </cell>
          <cell r="T450" t="str">
            <v/>
          </cell>
          <cell r="U450" t="str">
            <v/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HK450">
            <v>0</v>
          </cell>
        </row>
        <row r="451">
          <cell r="B451">
            <v>451</v>
          </cell>
          <cell r="C451" t="str">
            <v/>
          </cell>
          <cell r="D451">
            <v>0</v>
          </cell>
          <cell r="E451" t="str">
            <v/>
          </cell>
          <cell r="F451" t="str">
            <v/>
          </cell>
          <cell r="G451" t="str">
            <v/>
          </cell>
          <cell r="H451" t="str">
            <v/>
          </cell>
          <cell r="I451" t="str">
            <v/>
          </cell>
          <cell r="J451" t="str">
            <v/>
          </cell>
          <cell r="K451" t="str">
            <v/>
          </cell>
          <cell r="L451" t="str">
            <v/>
          </cell>
          <cell r="M451" t="str">
            <v/>
          </cell>
          <cell r="N451" t="str">
            <v/>
          </cell>
          <cell r="O451" t="str">
            <v/>
          </cell>
          <cell r="P451" t="str">
            <v/>
          </cell>
          <cell r="Q451" t="str">
            <v/>
          </cell>
          <cell r="R451" t="str">
            <v/>
          </cell>
          <cell r="S451" t="str">
            <v/>
          </cell>
          <cell r="T451" t="str">
            <v/>
          </cell>
          <cell r="U451" t="str">
            <v/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DQ451">
            <v>0</v>
          </cell>
          <cell r="HK451">
            <v>0</v>
          </cell>
        </row>
        <row r="452">
          <cell r="B452">
            <v>452</v>
          </cell>
          <cell r="C452" t="str">
            <v/>
          </cell>
          <cell r="D452">
            <v>0</v>
          </cell>
          <cell r="E452" t="str">
            <v/>
          </cell>
          <cell r="F452" t="str">
            <v/>
          </cell>
          <cell r="G452" t="str">
            <v/>
          </cell>
          <cell r="H452" t="str">
            <v/>
          </cell>
          <cell r="I452" t="str">
            <v/>
          </cell>
          <cell r="J452" t="str">
            <v/>
          </cell>
          <cell r="K452" t="str">
            <v/>
          </cell>
          <cell r="L452" t="str">
            <v/>
          </cell>
          <cell r="M452" t="str">
            <v/>
          </cell>
          <cell r="N452" t="str">
            <v/>
          </cell>
          <cell r="O452" t="str">
            <v/>
          </cell>
          <cell r="P452" t="str">
            <v/>
          </cell>
          <cell r="Q452" t="str">
            <v/>
          </cell>
          <cell r="R452" t="str">
            <v/>
          </cell>
          <cell r="S452" t="str">
            <v/>
          </cell>
          <cell r="T452" t="str">
            <v/>
          </cell>
          <cell r="U452" t="str">
            <v/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DQ452">
            <v>0</v>
          </cell>
          <cell r="HK452">
            <v>0</v>
          </cell>
        </row>
        <row r="453">
          <cell r="B453">
            <v>453</v>
          </cell>
          <cell r="C453" t="str">
            <v/>
          </cell>
          <cell r="D453" t="str">
            <v/>
          </cell>
          <cell r="E453" t="str">
            <v/>
          </cell>
          <cell r="F453" t="str">
            <v/>
          </cell>
          <cell r="G453" t="str">
            <v/>
          </cell>
          <cell r="H453" t="str">
            <v/>
          </cell>
          <cell r="I453" t="str">
            <v/>
          </cell>
          <cell r="J453" t="str">
            <v/>
          </cell>
          <cell r="K453" t="str">
            <v/>
          </cell>
          <cell r="L453" t="str">
            <v/>
          </cell>
          <cell r="M453" t="str">
            <v/>
          </cell>
          <cell r="N453" t="str">
            <v/>
          </cell>
          <cell r="O453" t="str">
            <v/>
          </cell>
          <cell r="P453" t="str">
            <v/>
          </cell>
          <cell r="Q453" t="str">
            <v/>
          </cell>
          <cell r="R453" t="str">
            <v/>
          </cell>
          <cell r="S453" t="str">
            <v/>
          </cell>
          <cell r="T453" t="str">
            <v/>
          </cell>
          <cell r="U453" t="str">
            <v/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DQ453">
            <v>0</v>
          </cell>
          <cell r="HK453">
            <v>0</v>
          </cell>
        </row>
        <row r="454">
          <cell r="B454">
            <v>454</v>
          </cell>
          <cell r="C454" t="str">
            <v/>
          </cell>
          <cell r="D454" t="str">
            <v/>
          </cell>
          <cell r="E454" t="str">
            <v/>
          </cell>
          <cell r="F454" t="str">
            <v/>
          </cell>
          <cell r="G454" t="str">
            <v/>
          </cell>
          <cell r="H454" t="str">
            <v/>
          </cell>
          <cell r="I454" t="str">
            <v/>
          </cell>
          <cell r="J454" t="str">
            <v/>
          </cell>
          <cell r="K454" t="str">
            <v/>
          </cell>
          <cell r="L454" t="str">
            <v/>
          </cell>
          <cell r="M454" t="str">
            <v/>
          </cell>
          <cell r="N454" t="str">
            <v/>
          </cell>
          <cell r="O454" t="str">
            <v/>
          </cell>
          <cell r="P454" t="str">
            <v/>
          </cell>
          <cell r="Q454" t="str">
            <v/>
          </cell>
          <cell r="R454" t="str">
            <v/>
          </cell>
          <cell r="S454" t="str">
            <v/>
          </cell>
          <cell r="T454" t="str">
            <v/>
          </cell>
          <cell r="U454" t="str">
            <v/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DQ454">
            <v>0</v>
          </cell>
          <cell r="HK454">
            <v>0</v>
          </cell>
        </row>
        <row r="455">
          <cell r="B455">
            <v>455</v>
          </cell>
          <cell r="C455" t="str">
            <v/>
          </cell>
          <cell r="D455" t="str">
            <v/>
          </cell>
          <cell r="E455" t="str">
            <v/>
          </cell>
          <cell r="F455" t="str">
            <v/>
          </cell>
          <cell r="G455" t="str">
            <v/>
          </cell>
          <cell r="H455" t="str">
            <v/>
          </cell>
          <cell r="I455" t="str">
            <v/>
          </cell>
          <cell r="J455" t="str">
            <v/>
          </cell>
          <cell r="K455" t="str">
            <v/>
          </cell>
          <cell r="L455" t="str">
            <v/>
          </cell>
          <cell r="M455" t="str">
            <v/>
          </cell>
          <cell r="N455" t="str">
            <v/>
          </cell>
          <cell r="O455" t="str">
            <v/>
          </cell>
          <cell r="P455" t="str">
            <v/>
          </cell>
          <cell r="Q455" t="str">
            <v/>
          </cell>
          <cell r="R455" t="str">
            <v/>
          </cell>
          <cell r="S455" t="str">
            <v/>
          </cell>
          <cell r="T455" t="str">
            <v/>
          </cell>
          <cell r="U455" t="str">
            <v/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DQ455">
            <v>0</v>
          </cell>
          <cell r="HK455">
            <v>0</v>
          </cell>
        </row>
        <row r="456">
          <cell r="B456">
            <v>456</v>
          </cell>
          <cell r="C456" t="str">
            <v/>
          </cell>
          <cell r="D456" t="str">
            <v/>
          </cell>
          <cell r="E456" t="str">
            <v/>
          </cell>
          <cell r="F456" t="str">
            <v/>
          </cell>
          <cell r="G456" t="str">
            <v/>
          </cell>
          <cell r="H456" t="str">
            <v/>
          </cell>
          <cell r="I456" t="str">
            <v/>
          </cell>
          <cell r="J456" t="str">
            <v/>
          </cell>
          <cell r="K456" t="str">
            <v/>
          </cell>
          <cell r="L456" t="str">
            <v/>
          </cell>
          <cell r="M456" t="str">
            <v/>
          </cell>
          <cell r="N456" t="str">
            <v/>
          </cell>
          <cell r="O456" t="str">
            <v/>
          </cell>
          <cell r="P456" t="str">
            <v/>
          </cell>
          <cell r="Q456" t="str">
            <v/>
          </cell>
          <cell r="R456" t="str">
            <v/>
          </cell>
          <cell r="S456" t="str">
            <v/>
          </cell>
          <cell r="T456" t="str">
            <v/>
          </cell>
          <cell r="U456" t="str">
            <v/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DQ456">
            <v>0</v>
          </cell>
          <cell r="HK456">
            <v>0</v>
          </cell>
        </row>
        <row r="457">
          <cell r="B457">
            <v>457</v>
          </cell>
          <cell r="C457" t="str">
            <v/>
          </cell>
          <cell r="D457" t="str">
            <v/>
          </cell>
          <cell r="E457" t="str">
            <v/>
          </cell>
          <cell r="F457" t="str">
            <v/>
          </cell>
          <cell r="G457" t="str">
            <v/>
          </cell>
          <cell r="H457" t="str">
            <v/>
          </cell>
          <cell r="I457" t="str">
            <v/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  <cell r="O457" t="str">
            <v/>
          </cell>
          <cell r="P457" t="str">
            <v/>
          </cell>
          <cell r="Q457" t="str">
            <v/>
          </cell>
          <cell r="R457" t="str">
            <v/>
          </cell>
          <cell r="S457" t="str">
            <v/>
          </cell>
          <cell r="T457" t="str">
            <v/>
          </cell>
          <cell r="U457" t="str">
            <v/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DQ457">
            <v>0</v>
          </cell>
          <cell r="HK457">
            <v>0</v>
          </cell>
        </row>
        <row r="458">
          <cell r="B458">
            <v>458</v>
          </cell>
          <cell r="C458" t="str">
            <v/>
          </cell>
          <cell r="D458" t="str">
            <v/>
          </cell>
          <cell r="E458" t="str">
            <v/>
          </cell>
          <cell r="F458" t="str">
            <v/>
          </cell>
          <cell r="G458" t="str">
            <v/>
          </cell>
          <cell r="H458" t="str">
            <v/>
          </cell>
          <cell r="I458" t="str">
            <v/>
          </cell>
          <cell r="J458" t="str">
            <v/>
          </cell>
          <cell r="K458" t="str">
            <v/>
          </cell>
          <cell r="L458" t="str">
            <v/>
          </cell>
          <cell r="M458" t="str">
            <v/>
          </cell>
          <cell r="N458" t="str">
            <v/>
          </cell>
          <cell r="O458" t="str">
            <v/>
          </cell>
          <cell r="P458" t="str">
            <v/>
          </cell>
          <cell r="Q458" t="str">
            <v/>
          </cell>
          <cell r="R458" t="str">
            <v/>
          </cell>
          <cell r="S458" t="str">
            <v/>
          </cell>
          <cell r="T458" t="str">
            <v/>
          </cell>
          <cell r="U458" t="str">
            <v/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DQ458">
            <v>0</v>
          </cell>
          <cell r="HK458">
            <v>0</v>
          </cell>
        </row>
        <row r="459">
          <cell r="B459">
            <v>459</v>
          </cell>
          <cell r="C459" t="str">
            <v/>
          </cell>
          <cell r="D459" t="str">
            <v/>
          </cell>
          <cell r="E459" t="str">
            <v/>
          </cell>
          <cell r="F459" t="str">
            <v/>
          </cell>
          <cell r="G459" t="str">
            <v/>
          </cell>
          <cell r="H459" t="str">
            <v/>
          </cell>
          <cell r="I459" t="str">
            <v/>
          </cell>
          <cell r="J459" t="str">
            <v/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  <cell r="O459" t="str">
            <v/>
          </cell>
          <cell r="P459" t="str">
            <v/>
          </cell>
          <cell r="Q459" t="str">
            <v/>
          </cell>
          <cell r="R459" t="str">
            <v/>
          </cell>
          <cell r="S459" t="str">
            <v/>
          </cell>
          <cell r="T459" t="str">
            <v/>
          </cell>
          <cell r="U459" t="str">
            <v/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DQ459">
            <v>0</v>
          </cell>
          <cell r="HK459">
            <v>0</v>
          </cell>
        </row>
        <row r="460">
          <cell r="B460">
            <v>460</v>
          </cell>
          <cell r="C460" t="str">
            <v/>
          </cell>
          <cell r="D460" t="str">
            <v/>
          </cell>
          <cell r="E460" t="str">
            <v/>
          </cell>
          <cell r="F460" t="str">
            <v/>
          </cell>
          <cell r="G460" t="str">
            <v/>
          </cell>
          <cell r="H460" t="str">
            <v/>
          </cell>
          <cell r="I460" t="str">
            <v/>
          </cell>
          <cell r="J460" t="str">
            <v/>
          </cell>
          <cell r="K460" t="str">
            <v/>
          </cell>
          <cell r="L460" t="str">
            <v/>
          </cell>
          <cell r="M460" t="str">
            <v/>
          </cell>
          <cell r="N460" t="str">
            <v/>
          </cell>
          <cell r="O460" t="str">
            <v/>
          </cell>
          <cell r="P460" t="str">
            <v/>
          </cell>
          <cell r="Q460" t="str">
            <v/>
          </cell>
          <cell r="R460" t="str">
            <v/>
          </cell>
          <cell r="S460" t="str">
            <v/>
          </cell>
          <cell r="T460" t="str">
            <v/>
          </cell>
          <cell r="U460" t="str">
            <v/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DQ460">
            <v>0</v>
          </cell>
          <cell r="HK460">
            <v>0</v>
          </cell>
        </row>
        <row r="461">
          <cell r="B461">
            <v>461</v>
          </cell>
          <cell r="C461" t="str">
            <v/>
          </cell>
          <cell r="D461" t="str">
            <v/>
          </cell>
          <cell r="E461" t="str">
            <v/>
          </cell>
          <cell r="F461" t="str">
            <v/>
          </cell>
          <cell r="G461" t="str">
            <v/>
          </cell>
          <cell r="H461" t="str">
            <v/>
          </cell>
          <cell r="I461" t="str">
            <v/>
          </cell>
          <cell r="J461" t="str">
            <v/>
          </cell>
          <cell r="K461" t="str">
            <v/>
          </cell>
          <cell r="L461" t="str">
            <v/>
          </cell>
          <cell r="M461" t="str">
            <v/>
          </cell>
          <cell r="N461" t="str">
            <v/>
          </cell>
          <cell r="O461" t="str">
            <v/>
          </cell>
          <cell r="P461" t="str">
            <v/>
          </cell>
          <cell r="Q461" t="str">
            <v/>
          </cell>
          <cell r="R461" t="str">
            <v/>
          </cell>
          <cell r="S461" t="str">
            <v/>
          </cell>
          <cell r="T461" t="str">
            <v/>
          </cell>
          <cell r="U461" t="str">
            <v/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DQ461">
            <v>0</v>
          </cell>
          <cell r="HK461">
            <v>0</v>
          </cell>
        </row>
        <row r="462">
          <cell r="B462">
            <v>462</v>
          </cell>
          <cell r="C462" t="str">
            <v/>
          </cell>
          <cell r="D462" t="str">
            <v/>
          </cell>
          <cell r="E462" t="str">
            <v/>
          </cell>
          <cell r="F462" t="str">
            <v/>
          </cell>
          <cell r="G462" t="str">
            <v/>
          </cell>
          <cell r="H462" t="str">
            <v/>
          </cell>
          <cell r="I462" t="str">
            <v/>
          </cell>
          <cell r="J462" t="str">
            <v/>
          </cell>
          <cell r="K462" t="str">
            <v/>
          </cell>
          <cell r="L462" t="str">
            <v/>
          </cell>
          <cell r="M462" t="str">
            <v/>
          </cell>
          <cell r="N462" t="str">
            <v/>
          </cell>
          <cell r="O462" t="str">
            <v/>
          </cell>
          <cell r="P462" t="str">
            <v/>
          </cell>
          <cell r="Q462" t="str">
            <v/>
          </cell>
          <cell r="R462" t="str">
            <v/>
          </cell>
          <cell r="S462" t="str">
            <v/>
          </cell>
          <cell r="T462" t="str">
            <v/>
          </cell>
          <cell r="U462" t="str">
            <v/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DQ462">
            <v>0</v>
          </cell>
          <cell r="HK462">
            <v>0</v>
          </cell>
        </row>
        <row r="463">
          <cell r="B463">
            <v>463</v>
          </cell>
          <cell r="C463" t="str">
            <v/>
          </cell>
          <cell r="D463" t="str">
            <v/>
          </cell>
          <cell r="E463" t="str">
            <v/>
          </cell>
          <cell r="F463" t="str">
            <v/>
          </cell>
          <cell r="G463" t="str">
            <v/>
          </cell>
          <cell r="H463" t="str">
            <v/>
          </cell>
          <cell r="I463" t="str">
            <v/>
          </cell>
          <cell r="J463" t="str">
            <v/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  <cell r="O463" t="str">
            <v/>
          </cell>
          <cell r="P463" t="str">
            <v/>
          </cell>
          <cell r="Q463" t="str">
            <v/>
          </cell>
          <cell r="R463" t="str">
            <v/>
          </cell>
          <cell r="S463" t="str">
            <v/>
          </cell>
          <cell r="T463" t="str">
            <v/>
          </cell>
          <cell r="U463" t="str">
            <v/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DQ463">
            <v>0</v>
          </cell>
          <cell r="HK463">
            <v>0</v>
          </cell>
        </row>
        <row r="464">
          <cell r="B464">
            <v>464</v>
          </cell>
          <cell r="C464" t="str">
            <v/>
          </cell>
          <cell r="D464" t="str">
            <v/>
          </cell>
          <cell r="E464" t="str">
            <v/>
          </cell>
          <cell r="F464" t="str">
            <v/>
          </cell>
          <cell r="G464" t="str">
            <v/>
          </cell>
          <cell r="H464" t="str">
            <v/>
          </cell>
          <cell r="I464" t="str">
            <v/>
          </cell>
          <cell r="J464" t="str">
            <v/>
          </cell>
          <cell r="K464" t="str">
            <v/>
          </cell>
          <cell r="L464" t="str">
            <v/>
          </cell>
          <cell r="M464" t="str">
            <v/>
          </cell>
          <cell r="N464" t="str">
            <v/>
          </cell>
          <cell r="O464" t="str">
            <v/>
          </cell>
          <cell r="P464" t="str">
            <v/>
          </cell>
          <cell r="Q464" t="str">
            <v/>
          </cell>
          <cell r="R464" t="str">
            <v/>
          </cell>
          <cell r="S464" t="str">
            <v/>
          </cell>
          <cell r="T464" t="str">
            <v/>
          </cell>
          <cell r="U464" t="str">
            <v/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DQ464">
            <v>0</v>
          </cell>
          <cell r="HK464">
            <v>0</v>
          </cell>
        </row>
        <row r="465">
          <cell r="B465">
            <v>465</v>
          </cell>
          <cell r="C465" t="str">
            <v/>
          </cell>
          <cell r="D465" t="str">
            <v/>
          </cell>
          <cell r="E465" t="str">
            <v/>
          </cell>
          <cell r="F465" t="str">
            <v/>
          </cell>
          <cell r="G465" t="str">
            <v/>
          </cell>
          <cell r="H465" t="str">
            <v/>
          </cell>
          <cell r="I465" t="str">
            <v/>
          </cell>
          <cell r="J465" t="str">
            <v/>
          </cell>
          <cell r="K465" t="str">
            <v/>
          </cell>
          <cell r="L465" t="str">
            <v/>
          </cell>
          <cell r="M465" t="str">
            <v/>
          </cell>
          <cell r="N465" t="str">
            <v/>
          </cell>
          <cell r="O465" t="str">
            <v/>
          </cell>
          <cell r="P465" t="str">
            <v/>
          </cell>
          <cell r="Q465" t="str">
            <v/>
          </cell>
          <cell r="R465" t="str">
            <v/>
          </cell>
          <cell r="S465" t="str">
            <v/>
          </cell>
          <cell r="T465" t="str">
            <v/>
          </cell>
          <cell r="U465" t="str">
            <v/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DQ465">
            <v>0</v>
          </cell>
          <cell r="HK465">
            <v>0</v>
          </cell>
        </row>
        <row r="466">
          <cell r="B466">
            <v>466</v>
          </cell>
          <cell r="C466" t="str">
            <v/>
          </cell>
          <cell r="D466" t="str">
            <v/>
          </cell>
          <cell r="E466" t="str">
            <v/>
          </cell>
          <cell r="F466" t="str">
            <v/>
          </cell>
          <cell r="G466" t="str">
            <v/>
          </cell>
          <cell r="H466" t="str">
            <v/>
          </cell>
          <cell r="I466" t="str">
            <v/>
          </cell>
          <cell r="J466" t="str">
            <v/>
          </cell>
          <cell r="K466" t="str">
            <v/>
          </cell>
          <cell r="L466" t="str">
            <v/>
          </cell>
          <cell r="M466" t="str">
            <v/>
          </cell>
          <cell r="N466" t="str">
            <v/>
          </cell>
          <cell r="O466" t="str">
            <v/>
          </cell>
          <cell r="P466" t="str">
            <v/>
          </cell>
          <cell r="Q466" t="str">
            <v/>
          </cell>
          <cell r="R466" t="str">
            <v/>
          </cell>
          <cell r="S466" t="str">
            <v/>
          </cell>
          <cell r="T466" t="str">
            <v/>
          </cell>
          <cell r="U466" t="str">
            <v/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DQ466">
            <v>0</v>
          </cell>
          <cell r="HK466">
            <v>0</v>
          </cell>
        </row>
        <row r="467">
          <cell r="B467">
            <v>467</v>
          </cell>
          <cell r="C467" t="str">
            <v/>
          </cell>
          <cell r="D467" t="str">
            <v/>
          </cell>
          <cell r="E467" t="str">
            <v/>
          </cell>
          <cell r="F467" t="str">
            <v/>
          </cell>
          <cell r="G467" t="str">
            <v/>
          </cell>
          <cell r="H467" t="str">
            <v/>
          </cell>
          <cell r="I467" t="str">
            <v/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  <cell r="O467" t="str">
            <v/>
          </cell>
          <cell r="P467" t="str">
            <v/>
          </cell>
          <cell r="Q467" t="str">
            <v/>
          </cell>
          <cell r="R467" t="str">
            <v/>
          </cell>
          <cell r="S467" t="str">
            <v/>
          </cell>
          <cell r="T467" t="str">
            <v/>
          </cell>
          <cell r="U467" t="str">
            <v/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DQ467">
            <v>0</v>
          </cell>
          <cell r="HK467">
            <v>0</v>
          </cell>
        </row>
        <row r="468">
          <cell r="B468">
            <v>468</v>
          </cell>
          <cell r="C468" t="str">
            <v/>
          </cell>
          <cell r="D468" t="str">
            <v/>
          </cell>
          <cell r="E468" t="str">
            <v/>
          </cell>
          <cell r="F468" t="str">
            <v/>
          </cell>
          <cell r="G468" t="str">
            <v/>
          </cell>
          <cell r="H468" t="str">
            <v/>
          </cell>
          <cell r="I468" t="str">
            <v/>
          </cell>
          <cell r="J468" t="str">
            <v/>
          </cell>
          <cell r="K468" t="str">
            <v/>
          </cell>
          <cell r="L468" t="str">
            <v/>
          </cell>
          <cell r="M468" t="str">
            <v/>
          </cell>
          <cell r="N468" t="str">
            <v/>
          </cell>
          <cell r="O468" t="str">
            <v/>
          </cell>
          <cell r="P468" t="str">
            <v/>
          </cell>
          <cell r="Q468" t="str">
            <v/>
          </cell>
          <cell r="R468" t="str">
            <v/>
          </cell>
          <cell r="S468" t="str">
            <v/>
          </cell>
          <cell r="T468" t="str">
            <v/>
          </cell>
          <cell r="U468" t="str">
            <v/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DQ468">
            <v>0</v>
          </cell>
          <cell r="HK468">
            <v>0</v>
          </cell>
        </row>
        <row r="469">
          <cell r="B469">
            <v>469</v>
          </cell>
          <cell r="C469" t="str">
            <v/>
          </cell>
          <cell r="D469" t="str">
            <v/>
          </cell>
          <cell r="E469" t="str">
            <v/>
          </cell>
          <cell r="F469" t="str">
            <v/>
          </cell>
          <cell r="G469" t="str">
            <v/>
          </cell>
          <cell r="H469" t="str">
            <v/>
          </cell>
          <cell r="I469" t="str">
            <v/>
          </cell>
          <cell r="J469" t="str">
            <v/>
          </cell>
          <cell r="K469" t="str">
            <v/>
          </cell>
          <cell r="L469" t="str">
            <v/>
          </cell>
          <cell r="M469" t="str">
            <v/>
          </cell>
          <cell r="N469" t="str">
            <v/>
          </cell>
          <cell r="O469" t="str">
            <v/>
          </cell>
          <cell r="P469" t="str">
            <v/>
          </cell>
          <cell r="Q469" t="str">
            <v/>
          </cell>
          <cell r="R469" t="str">
            <v/>
          </cell>
          <cell r="S469" t="str">
            <v/>
          </cell>
          <cell r="T469" t="str">
            <v/>
          </cell>
          <cell r="U469" t="str">
            <v/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DQ469">
            <v>0</v>
          </cell>
          <cell r="HK469">
            <v>0</v>
          </cell>
        </row>
        <row r="470">
          <cell r="B470">
            <v>470</v>
          </cell>
          <cell r="C470" t="str">
            <v/>
          </cell>
          <cell r="D470" t="str">
            <v/>
          </cell>
          <cell r="E470" t="str">
            <v/>
          </cell>
          <cell r="F470" t="str">
            <v/>
          </cell>
          <cell r="G470" t="str">
            <v/>
          </cell>
          <cell r="H470" t="str">
            <v/>
          </cell>
          <cell r="I470" t="str">
            <v/>
          </cell>
          <cell r="J470" t="str">
            <v/>
          </cell>
          <cell r="K470" t="str">
            <v/>
          </cell>
          <cell r="L470" t="str">
            <v/>
          </cell>
          <cell r="M470" t="str">
            <v/>
          </cell>
          <cell r="N470" t="str">
            <v/>
          </cell>
          <cell r="O470" t="str">
            <v/>
          </cell>
          <cell r="P470" t="str">
            <v/>
          </cell>
          <cell r="Q470" t="str">
            <v/>
          </cell>
          <cell r="R470" t="str">
            <v/>
          </cell>
          <cell r="S470" t="str">
            <v/>
          </cell>
          <cell r="T470" t="str">
            <v/>
          </cell>
          <cell r="U470" t="str">
            <v/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DQ470">
            <v>0</v>
          </cell>
          <cell r="HK470">
            <v>0</v>
          </cell>
        </row>
        <row r="471">
          <cell r="B471">
            <v>471</v>
          </cell>
          <cell r="C471" t="str">
            <v/>
          </cell>
          <cell r="D471" t="str">
            <v/>
          </cell>
          <cell r="E471" t="str">
            <v/>
          </cell>
          <cell r="F471" t="str">
            <v/>
          </cell>
          <cell r="G471" t="str">
            <v/>
          </cell>
          <cell r="H471" t="str">
            <v/>
          </cell>
          <cell r="I471" t="str">
            <v/>
          </cell>
          <cell r="J471" t="str">
            <v/>
          </cell>
          <cell r="K471" t="str">
            <v/>
          </cell>
          <cell r="L471" t="str">
            <v/>
          </cell>
          <cell r="M471" t="str">
            <v/>
          </cell>
          <cell r="N471" t="str">
            <v/>
          </cell>
          <cell r="O471" t="str">
            <v/>
          </cell>
          <cell r="P471" t="str">
            <v/>
          </cell>
          <cell r="Q471" t="str">
            <v/>
          </cell>
          <cell r="R471" t="str">
            <v/>
          </cell>
          <cell r="S471" t="str">
            <v/>
          </cell>
          <cell r="T471" t="str">
            <v/>
          </cell>
          <cell r="U471" t="str">
            <v/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DQ471">
            <v>0</v>
          </cell>
          <cell r="HK471">
            <v>0</v>
          </cell>
        </row>
        <row r="472">
          <cell r="B472">
            <v>472</v>
          </cell>
          <cell r="C472" t="str">
            <v/>
          </cell>
          <cell r="D472" t="str">
            <v/>
          </cell>
          <cell r="E472" t="str">
            <v/>
          </cell>
          <cell r="F472" t="str">
            <v/>
          </cell>
          <cell r="G472" t="str">
            <v/>
          </cell>
          <cell r="H472" t="str">
            <v/>
          </cell>
          <cell r="I472" t="str">
            <v/>
          </cell>
          <cell r="J472" t="str">
            <v/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  <cell r="O472" t="str">
            <v/>
          </cell>
          <cell r="P472" t="str">
            <v/>
          </cell>
          <cell r="Q472" t="str">
            <v/>
          </cell>
          <cell r="R472" t="str">
            <v/>
          </cell>
          <cell r="S472" t="str">
            <v/>
          </cell>
          <cell r="T472" t="str">
            <v/>
          </cell>
          <cell r="U472" t="str">
            <v/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DQ472">
            <v>0</v>
          </cell>
          <cell r="HK472">
            <v>0</v>
          </cell>
        </row>
        <row r="473">
          <cell r="B473">
            <v>473</v>
          </cell>
          <cell r="C473" t="str">
            <v/>
          </cell>
          <cell r="D473" t="str">
            <v/>
          </cell>
          <cell r="E473" t="str">
            <v/>
          </cell>
          <cell r="F473" t="str">
            <v/>
          </cell>
          <cell r="G473" t="str">
            <v/>
          </cell>
          <cell r="H473" t="str">
            <v/>
          </cell>
          <cell r="I473" t="str">
            <v/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  <cell r="O473" t="str">
            <v/>
          </cell>
          <cell r="P473" t="str">
            <v/>
          </cell>
          <cell r="Q473" t="str">
            <v/>
          </cell>
          <cell r="R473" t="str">
            <v/>
          </cell>
          <cell r="S473" t="str">
            <v/>
          </cell>
          <cell r="T473" t="str">
            <v/>
          </cell>
          <cell r="U473" t="str">
            <v/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DQ473">
            <v>0</v>
          </cell>
          <cell r="HK473">
            <v>0</v>
          </cell>
        </row>
        <row r="474">
          <cell r="B474">
            <v>474</v>
          </cell>
          <cell r="C474" t="str">
            <v/>
          </cell>
          <cell r="D474" t="str">
            <v/>
          </cell>
          <cell r="E474" t="str">
            <v/>
          </cell>
          <cell r="F474" t="str">
            <v/>
          </cell>
          <cell r="G474" t="str">
            <v/>
          </cell>
          <cell r="H474" t="str">
            <v/>
          </cell>
          <cell r="I474" t="str">
            <v/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  <cell r="O474" t="str">
            <v/>
          </cell>
          <cell r="P474" t="str">
            <v/>
          </cell>
          <cell r="Q474" t="str">
            <v/>
          </cell>
          <cell r="R474" t="str">
            <v/>
          </cell>
          <cell r="S474" t="str">
            <v/>
          </cell>
          <cell r="T474" t="str">
            <v/>
          </cell>
          <cell r="U474" t="str">
            <v/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DQ474">
            <v>0</v>
          </cell>
          <cell r="HK474">
            <v>0</v>
          </cell>
        </row>
        <row r="475">
          <cell r="B475">
            <v>475</v>
          </cell>
          <cell r="C475" t="str">
            <v/>
          </cell>
          <cell r="D475" t="str">
            <v/>
          </cell>
          <cell r="E475" t="str">
            <v/>
          </cell>
          <cell r="F475" t="str">
            <v/>
          </cell>
          <cell r="G475" t="str">
            <v/>
          </cell>
          <cell r="H475" t="str">
            <v/>
          </cell>
          <cell r="I475" t="str">
            <v/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  <cell r="O475" t="str">
            <v/>
          </cell>
          <cell r="P475" t="str">
            <v/>
          </cell>
          <cell r="Q475" t="str">
            <v/>
          </cell>
          <cell r="R475" t="str">
            <v/>
          </cell>
          <cell r="S475" t="str">
            <v/>
          </cell>
          <cell r="T475" t="str">
            <v/>
          </cell>
          <cell r="U475" t="str">
            <v/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DQ475">
            <v>0</v>
          </cell>
          <cell r="HK475">
            <v>0</v>
          </cell>
        </row>
        <row r="476">
          <cell r="B476">
            <v>476</v>
          </cell>
          <cell r="C476" t="str">
            <v/>
          </cell>
          <cell r="D476" t="str">
            <v/>
          </cell>
          <cell r="E476" t="str">
            <v/>
          </cell>
          <cell r="F476" t="str">
            <v/>
          </cell>
          <cell r="G476" t="str">
            <v/>
          </cell>
          <cell r="H476" t="str">
            <v/>
          </cell>
          <cell r="I476" t="str">
            <v/>
          </cell>
          <cell r="J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  <cell r="O476" t="str">
            <v/>
          </cell>
          <cell r="P476" t="str">
            <v/>
          </cell>
          <cell r="Q476" t="str">
            <v/>
          </cell>
          <cell r="R476" t="str">
            <v/>
          </cell>
          <cell r="S476" t="str">
            <v/>
          </cell>
          <cell r="T476" t="str">
            <v/>
          </cell>
          <cell r="U476" t="str">
            <v/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DQ476">
            <v>0</v>
          </cell>
          <cell r="HK476">
            <v>0</v>
          </cell>
        </row>
        <row r="477">
          <cell r="B477">
            <v>477</v>
          </cell>
          <cell r="C477" t="str">
            <v/>
          </cell>
          <cell r="D477" t="str">
            <v/>
          </cell>
          <cell r="E477" t="str">
            <v/>
          </cell>
          <cell r="F477" t="str">
            <v/>
          </cell>
          <cell r="G477" t="str">
            <v/>
          </cell>
          <cell r="H477" t="str">
            <v/>
          </cell>
          <cell r="I477" t="str">
            <v/>
          </cell>
          <cell r="J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  <cell r="O477" t="str">
            <v/>
          </cell>
          <cell r="P477" t="str">
            <v/>
          </cell>
          <cell r="Q477" t="str">
            <v/>
          </cell>
          <cell r="R477" t="str">
            <v/>
          </cell>
          <cell r="S477" t="str">
            <v/>
          </cell>
          <cell r="T477" t="str">
            <v/>
          </cell>
          <cell r="U477" t="str">
            <v/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DQ477">
            <v>0</v>
          </cell>
          <cell r="HK477">
            <v>0</v>
          </cell>
        </row>
        <row r="478">
          <cell r="B478">
            <v>478</v>
          </cell>
          <cell r="C478" t="str">
            <v/>
          </cell>
          <cell r="D478" t="str">
            <v/>
          </cell>
          <cell r="E478" t="str">
            <v/>
          </cell>
          <cell r="F478" t="str">
            <v/>
          </cell>
          <cell r="G478" t="str">
            <v/>
          </cell>
          <cell r="H478" t="str">
            <v/>
          </cell>
          <cell r="I478" t="str">
            <v/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  <cell r="O478" t="str">
            <v/>
          </cell>
          <cell r="P478" t="str">
            <v/>
          </cell>
          <cell r="Q478" t="str">
            <v/>
          </cell>
          <cell r="R478" t="str">
            <v/>
          </cell>
          <cell r="S478" t="str">
            <v/>
          </cell>
          <cell r="T478" t="str">
            <v/>
          </cell>
          <cell r="U478" t="str">
            <v/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DQ478">
            <v>0</v>
          </cell>
          <cell r="HK478">
            <v>0</v>
          </cell>
        </row>
        <row r="479">
          <cell r="B479">
            <v>479</v>
          </cell>
          <cell r="C479" t="str">
            <v/>
          </cell>
          <cell r="D479" t="str">
            <v/>
          </cell>
          <cell r="E479" t="str">
            <v/>
          </cell>
          <cell r="F479" t="str">
            <v/>
          </cell>
          <cell r="G479" t="str">
            <v/>
          </cell>
          <cell r="H479" t="str">
            <v/>
          </cell>
          <cell r="I479" t="str">
            <v/>
          </cell>
          <cell r="J479" t="str">
            <v/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  <cell r="O479" t="str">
            <v/>
          </cell>
          <cell r="P479" t="str">
            <v/>
          </cell>
          <cell r="Q479" t="str">
            <v/>
          </cell>
          <cell r="R479" t="str">
            <v/>
          </cell>
          <cell r="S479" t="str">
            <v/>
          </cell>
          <cell r="T479" t="str">
            <v/>
          </cell>
          <cell r="U479" t="str">
            <v/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DQ479">
            <v>0</v>
          </cell>
          <cell r="HK479">
            <v>0</v>
          </cell>
        </row>
        <row r="480">
          <cell r="B480">
            <v>480</v>
          </cell>
          <cell r="C480" t="str">
            <v/>
          </cell>
          <cell r="D480" t="str">
            <v/>
          </cell>
          <cell r="E480" t="str">
            <v/>
          </cell>
          <cell r="F480" t="str">
            <v/>
          </cell>
          <cell r="G480" t="str">
            <v/>
          </cell>
          <cell r="H480" t="str">
            <v/>
          </cell>
          <cell r="I480" t="str">
            <v/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  <cell r="O480" t="str">
            <v/>
          </cell>
          <cell r="P480" t="str">
            <v/>
          </cell>
          <cell r="Q480" t="str">
            <v/>
          </cell>
          <cell r="R480" t="str">
            <v/>
          </cell>
          <cell r="S480" t="str">
            <v/>
          </cell>
          <cell r="T480" t="str">
            <v/>
          </cell>
          <cell r="U480" t="str">
            <v/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DQ480">
            <v>0</v>
          </cell>
          <cell r="HK480">
            <v>0</v>
          </cell>
        </row>
        <row r="481">
          <cell r="B481">
            <v>481</v>
          </cell>
          <cell r="C481" t="str">
            <v/>
          </cell>
          <cell r="D481" t="str">
            <v/>
          </cell>
          <cell r="E481" t="str">
            <v/>
          </cell>
          <cell r="F481" t="str">
            <v/>
          </cell>
          <cell r="G481" t="str">
            <v/>
          </cell>
          <cell r="H481" t="str">
            <v/>
          </cell>
          <cell r="I481" t="str">
            <v/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  <cell r="O481" t="str">
            <v/>
          </cell>
          <cell r="P481" t="str">
            <v/>
          </cell>
          <cell r="Q481" t="str">
            <v/>
          </cell>
          <cell r="R481" t="str">
            <v/>
          </cell>
          <cell r="S481" t="str">
            <v/>
          </cell>
          <cell r="T481" t="str">
            <v/>
          </cell>
          <cell r="U481" t="str">
            <v/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DQ481">
            <v>0</v>
          </cell>
          <cell r="HK481">
            <v>0</v>
          </cell>
        </row>
        <row r="482">
          <cell r="B482">
            <v>482</v>
          </cell>
          <cell r="C482" t="str">
            <v/>
          </cell>
          <cell r="D482" t="str">
            <v/>
          </cell>
          <cell r="E482" t="str">
            <v/>
          </cell>
          <cell r="F482" t="str">
            <v/>
          </cell>
          <cell r="G482" t="str">
            <v/>
          </cell>
          <cell r="H482" t="str">
            <v/>
          </cell>
          <cell r="I482" t="str">
            <v/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  <cell r="O482" t="str">
            <v/>
          </cell>
          <cell r="P482" t="str">
            <v/>
          </cell>
          <cell r="Q482" t="str">
            <v/>
          </cell>
          <cell r="R482" t="str">
            <v/>
          </cell>
          <cell r="S482" t="str">
            <v/>
          </cell>
          <cell r="T482" t="str">
            <v/>
          </cell>
          <cell r="U482" t="str">
            <v/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DQ482">
            <v>0</v>
          </cell>
          <cell r="HK482">
            <v>0</v>
          </cell>
        </row>
        <row r="483">
          <cell r="B483">
            <v>483</v>
          </cell>
          <cell r="C483" t="str">
            <v/>
          </cell>
          <cell r="D483" t="str">
            <v/>
          </cell>
          <cell r="E483" t="str">
            <v/>
          </cell>
          <cell r="F483" t="str">
            <v/>
          </cell>
          <cell r="G483" t="str">
            <v/>
          </cell>
          <cell r="H483" t="str">
            <v/>
          </cell>
          <cell r="I483" t="str">
            <v/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  <cell r="O483" t="str">
            <v/>
          </cell>
          <cell r="P483" t="str">
            <v/>
          </cell>
          <cell r="Q483" t="str">
            <v/>
          </cell>
          <cell r="R483" t="str">
            <v/>
          </cell>
          <cell r="S483" t="str">
            <v/>
          </cell>
          <cell r="T483" t="str">
            <v/>
          </cell>
          <cell r="U483" t="str">
            <v/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DQ483">
            <v>0</v>
          </cell>
          <cell r="HK483">
            <v>0</v>
          </cell>
        </row>
        <row r="484">
          <cell r="B484">
            <v>484</v>
          </cell>
          <cell r="C484" t="str">
            <v/>
          </cell>
          <cell r="D484" t="str">
            <v/>
          </cell>
          <cell r="E484" t="str">
            <v/>
          </cell>
          <cell r="F484" t="str">
            <v/>
          </cell>
          <cell r="G484" t="str">
            <v/>
          </cell>
          <cell r="H484" t="str">
            <v/>
          </cell>
          <cell r="I484" t="str">
            <v/>
          </cell>
          <cell r="J484" t="str">
            <v/>
          </cell>
          <cell r="K484" t="str">
            <v/>
          </cell>
          <cell r="L484" t="str">
            <v/>
          </cell>
          <cell r="M484" t="str">
            <v/>
          </cell>
          <cell r="N484" t="str">
            <v/>
          </cell>
          <cell r="O484" t="str">
            <v/>
          </cell>
          <cell r="P484" t="str">
            <v/>
          </cell>
          <cell r="Q484" t="str">
            <v/>
          </cell>
          <cell r="R484" t="str">
            <v/>
          </cell>
          <cell r="S484" t="str">
            <v/>
          </cell>
          <cell r="T484" t="str">
            <v/>
          </cell>
          <cell r="U484" t="str">
            <v/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DQ484">
            <v>0</v>
          </cell>
          <cell r="HK484">
            <v>0</v>
          </cell>
        </row>
        <row r="485">
          <cell r="B485">
            <v>485</v>
          </cell>
          <cell r="C485" t="str">
            <v/>
          </cell>
          <cell r="D485" t="str">
            <v/>
          </cell>
          <cell r="E485" t="str">
            <v/>
          </cell>
          <cell r="F485" t="str">
            <v/>
          </cell>
          <cell r="G485" t="str">
            <v/>
          </cell>
          <cell r="H485" t="str">
            <v/>
          </cell>
          <cell r="I485" t="str">
            <v/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  <cell r="O485" t="str">
            <v/>
          </cell>
          <cell r="P485" t="str">
            <v/>
          </cell>
          <cell r="Q485" t="str">
            <v/>
          </cell>
          <cell r="R485" t="str">
            <v/>
          </cell>
          <cell r="S485" t="str">
            <v/>
          </cell>
          <cell r="T485" t="str">
            <v/>
          </cell>
          <cell r="U485" t="str">
            <v/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DQ485">
            <v>0</v>
          </cell>
          <cell r="HK485">
            <v>0</v>
          </cell>
        </row>
        <row r="486">
          <cell r="B486">
            <v>486</v>
          </cell>
          <cell r="C486" t="str">
            <v/>
          </cell>
          <cell r="D486" t="str">
            <v/>
          </cell>
          <cell r="E486" t="str">
            <v/>
          </cell>
          <cell r="F486" t="str">
            <v/>
          </cell>
          <cell r="G486" t="str">
            <v/>
          </cell>
          <cell r="H486" t="str">
            <v/>
          </cell>
          <cell r="I486" t="str">
            <v/>
          </cell>
          <cell r="J486" t="str">
            <v/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  <cell r="O486" t="str">
            <v/>
          </cell>
          <cell r="P486" t="str">
            <v/>
          </cell>
          <cell r="Q486" t="str">
            <v/>
          </cell>
          <cell r="R486" t="str">
            <v/>
          </cell>
          <cell r="S486" t="str">
            <v/>
          </cell>
          <cell r="T486" t="str">
            <v/>
          </cell>
          <cell r="U486" t="str">
            <v/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DQ486">
            <v>0</v>
          </cell>
          <cell r="HK486">
            <v>0</v>
          </cell>
        </row>
        <row r="487">
          <cell r="B487">
            <v>487</v>
          </cell>
          <cell r="C487" t="str">
            <v/>
          </cell>
          <cell r="D487" t="str">
            <v/>
          </cell>
          <cell r="E487" t="str">
            <v/>
          </cell>
          <cell r="F487" t="str">
            <v/>
          </cell>
          <cell r="G487" t="str">
            <v/>
          </cell>
          <cell r="H487" t="str">
            <v/>
          </cell>
          <cell r="I487" t="str">
            <v/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  <cell r="O487" t="str">
            <v/>
          </cell>
          <cell r="P487" t="str">
            <v/>
          </cell>
          <cell r="Q487" t="str">
            <v/>
          </cell>
          <cell r="R487" t="str">
            <v/>
          </cell>
          <cell r="S487" t="str">
            <v/>
          </cell>
          <cell r="T487" t="str">
            <v/>
          </cell>
          <cell r="U487" t="str">
            <v/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DQ487">
            <v>0</v>
          </cell>
          <cell r="HK487">
            <v>0</v>
          </cell>
        </row>
        <row r="488">
          <cell r="B488">
            <v>488</v>
          </cell>
          <cell r="C488" t="str">
            <v/>
          </cell>
          <cell r="D488" t="str">
            <v/>
          </cell>
          <cell r="E488" t="str">
            <v/>
          </cell>
          <cell r="F488" t="str">
            <v/>
          </cell>
          <cell r="G488" t="str">
            <v/>
          </cell>
          <cell r="H488" t="str">
            <v/>
          </cell>
          <cell r="I488" t="str">
            <v/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  <cell r="O488" t="str">
            <v/>
          </cell>
          <cell r="P488" t="str">
            <v/>
          </cell>
          <cell r="Q488" t="str">
            <v/>
          </cell>
          <cell r="R488" t="str">
            <v/>
          </cell>
          <cell r="S488" t="str">
            <v/>
          </cell>
          <cell r="T488" t="str">
            <v/>
          </cell>
          <cell r="U488" t="str">
            <v/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DQ488">
            <v>0</v>
          </cell>
          <cell r="HK488">
            <v>0</v>
          </cell>
        </row>
        <row r="489">
          <cell r="B489">
            <v>489</v>
          </cell>
          <cell r="C489" t="str">
            <v/>
          </cell>
          <cell r="D489" t="str">
            <v/>
          </cell>
          <cell r="E489" t="str">
            <v/>
          </cell>
          <cell r="F489" t="str">
            <v/>
          </cell>
          <cell r="G489" t="str">
            <v/>
          </cell>
          <cell r="H489" t="str">
            <v/>
          </cell>
          <cell r="I489" t="str">
            <v/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  <cell r="O489" t="str">
            <v/>
          </cell>
          <cell r="P489" t="str">
            <v/>
          </cell>
          <cell r="Q489" t="str">
            <v/>
          </cell>
          <cell r="R489" t="str">
            <v/>
          </cell>
          <cell r="S489" t="str">
            <v/>
          </cell>
          <cell r="T489" t="str">
            <v/>
          </cell>
          <cell r="U489" t="str">
            <v/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DQ489">
            <v>0</v>
          </cell>
          <cell r="HK489">
            <v>0</v>
          </cell>
        </row>
        <row r="490">
          <cell r="B490">
            <v>490</v>
          </cell>
          <cell r="C490" t="str">
            <v/>
          </cell>
          <cell r="D490" t="str">
            <v/>
          </cell>
          <cell r="E490" t="str">
            <v/>
          </cell>
          <cell r="F490" t="str">
            <v/>
          </cell>
          <cell r="G490" t="str">
            <v/>
          </cell>
          <cell r="H490" t="str">
            <v/>
          </cell>
          <cell r="I490" t="str">
            <v/>
          </cell>
          <cell r="J490" t="str">
            <v/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  <cell r="O490" t="str">
            <v/>
          </cell>
          <cell r="P490" t="str">
            <v/>
          </cell>
          <cell r="Q490" t="str">
            <v/>
          </cell>
          <cell r="R490" t="str">
            <v/>
          </cell>
          <cell r="S490" t="str">
            <v/>
          </cell>
          <cell r="T490" t="str">
            <v/>
          </cell>
          <cell r="U490" t="str">
            <v/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DQ490">
            <v>0</v>
          </cell>
          <cell r="HK490">
            <v>0</v>
          </cell>
        </row>
        <row r="491">
          <cell r="B491">
            <v>491</v>
          </cell>
          <cell r="C491" t="str">
            <v/>
          </cell>
          <cell r="D491" t="str">
            <v/>
          </cell>
          <cell r="E491" t="str">
            <v/>
          </cell>
          <cell r="F491" t="str">
            <v/>
          </cell>
          <cell r="G491" t="str">
            <v/>
          </cell>
          <cell r="H491" t="str">
            <v/>
          </cell>
          <cell r="I491" t="str">
            <v/>
          </cell>
          <cell r="J491" t="str">
            <v/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  <cell r="O491" t="str">
            <v/>
          </cell>
          <cell r="P491" t="str">
            <v/>
          </cell>
          <cell r="Q491" t="str">
            <v/>
          </cell>
          <cell r="R491" t="str">
            <v/>
          </cell>
          <cell r="S491" t="str">
            <v/>
          </cell>
          <cell r="T491" t="str">
            <v/>
          </cell>
          <cell r="U491" t="str">
            <v/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DQ491">
            <v>0</v>
          </cell>
          <cell r="HK491">
            <v>0</v>
          </cell>
        </row>
        <row r="492">
          <cell r="B492">
            <v>492</v>
          </cell>
          <cell r="C492" t="str">
            <v/>
          </cell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  <cell r="H492" t="str">
            <v/>
          </cell>
          <cell r="I492" t="str">
            <v/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O492" t="str">
            <v/>
          </cell>
          <cell r="P492" t="str">
            <v/>
          </cell>
          <cell r="Q492" t="str">
            <v/>
          </cell>
          <cell r="R492" t="str">
            <v/>
          </cell>
          <cell r="S492" t="str">
            <v/>
          </cell>
          <cell r="T492" t="str">
            <v/>
          </cell>
          <cell r="U492" t="str">
            <v/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DQ492">
            <v>0</v>
          </cell>
          <cell r="HK492">
            <v>0</v>
          </cell>
        </row>
        <row r="493">
          <cell r="B493">
            <v>493</v>
          </cell>
          <cell r="C493" t="str">
            <v/>
          </cell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  <cell r="H493" t="str">
            <v/>
          </cell>
          <cell r="I493" t="str">
            <v/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O493" t="str">
            <v/>
          </cell>
          <cell r="P493" t="str">
            <v/>
          </cell>
          <cell r="Q493" t="str">
            <v/>
          </cell>
          <cell r="R493" t="str">
            <v/>
          </cell>
          <cell r="S493" t="str">
            <v/>
          </cell>
          <cell r="T493" t="str">
            <v/>
          </cell>
          <cell r="U493" t="str">
            <v/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DQ493">
            <v>0</v>
          </cell>
          <cell r="HK493">
            <v>0</v>
          </cell>
        </row>
        <row r="494">
          <cell r="B494">
            <v>494</v>
          </cell>
          <cell r="C494" t="str">
            <v/>
          </cell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  <cell r="H494" t="str">
            <v/>
          </cell>
          <cell r="I494" t="str">
            <v/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O494" t="str">
            <v/>
          </cell>
          <cell r="P494" t="str">
            <v/>
          </cell>
          <cell r="Q494" t="str">
            <v/>
          </cell>
          <cell r="R494" t="str">
            <v/>
          </cell>
          <cell r="S494" t="str">
            <v/>
          </cell>
          <cell r="T494" t="str">
            <v/>
          </cell>
          <cell r="U494" t="str">
            <v/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DQ494">
            <v>0</v>
          </cell>
          <cell r="HK494">
            <v>0</v>
          </cell>
        </row>
        <row r="495">
          <cell r="B495">
            <v>495</v>
          </cell>
          <cell r="C495" t="str">
            <v/>
          </cell>
          <cell r="D495" t="str">
            <v/>
          </cell>
          <cell r="E495" t="str">
            <v/>
          </cell>
          <cell r="F495" t="str">
            <v/>
          </cell>
          <cell r="G495" t="str">
            <v/>
          </cell>
          <cell r="H495" t="str">
            <v/>
          </cell>
          <cell r="I495" t="str">
            <v/>
          </cell>
          <cell r="J495" t="str">
            <v/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  <cell r="O495" t="str">
            <v/>
          </cell>
          <cell r="P495" t="str">
            <v/>
          </cell>
          <cell r="Q495" t="str">
            <v/>
          </cell>
          <cell r="R495" t="str">
            <v/>
          </cell>
          <cell r="S495" t="str">
            <v/>
          </cell>
          <cell r="T495" t="str">
            <v/>
          </cell>
          <cell r="U495" t="str">
            <v/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DQ495">
            <v>0</v>
          </cell>
          <cell r="HK495">
            <v>0</v>
          </cell>
        </row>
        <row r="496">
          <cell r="B496">
            <v>496</v>
          </cell>
          <cell r="C496" t="str">
            <v/>
          </cell>
          <cell r="D496" t="str">
            <v/>
          </cell>
          <cell r="E496" t="str">
            <v/>
          </cell>
          <cell r="F496" t="str">
            <v/>
          </cell>
          <cell r="G496" t="str">
            <v/>
          </cell>
          <cell r="H496" t="str">
            <v/>
          </cell>
          <cell r="I496" t="str">
            <v/>
          </cell>
          <cell r="J496" t="str">
            <v/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  <cell r="O496" t="str">
            <v/>
          </cell>
          <cell r="P496" t="str">
            <v/>
          </cell>
          <cell r="Q496" t="str">
            <v/>
          </cell>
          <cell r="R496" t="str">
            <v/>
          </cell>
          <cell r="S496" t="str">
            <v/>
          </cell>
          <cell r="T496" t="str">
            <v/>
          </cell>
          <cell r="U496" t="str">
            <v/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DQ496">
            <v>0</v>
          </cell>
          <cell r="HK496">
            <v>0</v>
          </cell>
        </row>
        <row r="497">
          <cell r="B497">
            <v>497</v>
          </cell>
          <cell r="C497" t="str">
            <v/>
          </cell>
          <cell r="D497" t="str">
            <v/>
          </cell>
          <cell r="E497" t="str">
            <v/>
          </cell>
          <cell r="F497" t="str">
            <v/>
          </cell>
          <cell r="G497" t="str">
            <v/>
          </cell>
          <cell r="H497" t="str">
            <v/>
          </cell>
          <cell r="I497" t="str">
            <v/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  <cell r="O497" t="str">
            <v/>
          </cell>
          <cell r="P497" t="str">
            <v/>
          </cell>
          <cell r="Q497" t="str">
            <v/>
          </cell>
          <cell r="R497" t="str">
            <v/>
          </cell>
          <cell r="S497" t="str">
            <v/>
          </cell>
          <cell r="T497" t="str">
            <v/>
          </cell>
          <cell r="U497" t="str">
            <v/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DQ497">
            <v>0</v>
          </cell>
          <cell r="HK497">
            <v>0</v>
          </cell>
        </row>
        <row r="498">
          <cell r="B498">
            <v>498</v>
          </cell>
          <cell r="C498" t="str">
            <v/>
          </cell>
          <cell r="D498" t="str">
            <v/>
          </cell>
          <cell r="E498" t="str">
            <v/>
          </cell>
          <cell r="F498" t="str">
            <v/>
          </cell>
          <cell r="G498" t="str">
            <v/>
          </cell>
          <cell r="H498" t="str">
            <v/>
          </cell>
          <cell r="I498" t="str">
            <v/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  <cell r="O498" t="str">
            <v/>
          </cell>
          <cell r="P498" t="str">
            <v/>
          </cell>
          <cell r="Q498" t="str">
            <v/>
          </cell>
          <cell r="R498" t="str">
            <v/>
          </cell>
          <cell r="S498" t="str">
            <v/>
          </cell>
          <cell r="T498" t="str">
            <v/>
          </cell>
          <cell r="U498" t="str">
            <v/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DQ498">
            <v>0</v>
          </cell>
          <cell r="HK498">
            <v>0</v>
          </cell>
        </row>
        <row r="499">
          <cell r="B499">
            <v>499</v>
          </cell>
          <cell r="C499" t="str">
            <v/>
          </cell>
          <cell r="D499" t="str">
            <v/>
          </cell>
          <cell r="E499" t="str">
            <v/>
          </cell>
          <cell r="F499" t="str">
            <v/>
          </cell>
          <cell r="G499" t="str">
            <v/>
          </cell>
          <cell r="H499" t="str">
            <v/>
          </cell>
          <cell r="I499" t="str">
            <v/>
          </cell>
          <cell r="J499" t="str">
            <v/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  <cell r="O499" t="str">
            <v/>
          </cell>
          <cell r="P499" t="str">
            <v/>
          </cell>
          <cell r="Q499" t="str">
            <v/>
          </cell>
          <cell r="R499" t="str">
            <v/>
          </cell>
          <cell r="S499" t="str">
            <v/>
          </cell>
          <cell r="T499" t="str">
            <v/>
          </cell>
          <cell r="U499" t="str">
            <v/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DQ499">
            <v>0</v>
          </cell>
          <cell r="HK499">
            <v>0</v>
          </cell>
        </row>
        <row r="500">
          <cell r="B500">
            <v>500</v>
          </cell>
          <cell r="C500" t="str">
            <v/>
          </cell>
          <cell r="D500" t="str">
            <v/>
          </cell>
          <cell r="E500" t="str">
            <v/>
          </cell>
          <cell r="F500" t="str">
            <v/>
          </cell>
          <cell r="G500" t="str">
            <v/>
          </cell>
          <cell r="H500" t="str">
            <v/>
          </cell>
          <cell r="I500" t="str">
            <v/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  <cell r="O500" t="str">
            <v/>
          </cell>
          <cell r="P500" t="str">
            <v/>
          </cell>
          <cell r="Q500" t="str">
            <v/>
          </cell>
          <cell r="R500" t="str">
            <v/>
          </cell>
          <cell r="S500" t="str">
            <v/>
          </cell>
          <cell r="T500" t="str">
            <v/>
          </cell>
          <cell r="U500" t="str">
            <v/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DQ500">
            <v>0</v>
          </cell>
          <cell r="HK500">
            <v>0</v>
          </cell>
        </row>
        <row r="501">
          <cell r="B501">
            <v>501</v>
          </cell>
          <cell r="C501" t="str">
            <v/>
          </cell>
          <cell r="D501" t="str">
            <v/>
          </cell>
          <cell r="E501" t="str">
            <v/>
          </cell>
          <cell r="F501" t="str">
            <v/>
          </cell>
          <cell r="G501" t="str">
            <v/>
          </cell>
          <cell r="H501" t="str">
            <v/>
          </cell>
          <cell r="I501" t="str">
            <v/>
          </cell>
          <cell r="J501" t="str">
            <v/>
          </cell>
          <cell r="K501" t="str">
            <v/>
          </cell>
          <cell r="L501" t="str">
            <v/>
          </cell>
          <cell r="M501" t="str">
            <v/>
          </cell>
          <cell r="N501" t="str">
            <v/>
          </cell>
          <cell r="O501" t="str">
            <v/>
          </cell>
          <cell r="P501" t="str">
            <v/>
          </cell>
          <cell r="Q501" t="str">
            <v/>
          </cell>
          <cell r="R501" t="str">
            <v/>
          </cell>
          <cell r="S501" t="str">
            <v/>
          </cell>
          <cell r="T501" t="str">
            <v/>
          </cell>
          <cell r="U501" t="str">
            <v/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DQ501">
            <v>0</v>
          </cell>
          <cell r="HK501">
            <v>0</v>
          </cell>
        </row>
        <row r="502">
          <cell r="B502">
            <v>502</v>
          </cell>
          <cell r="C502" t="str">
            <v/>
          </cell>
          <cell r="D502" t="str">
            <v/>
          </cell>
          <cell r="E502" t="str">
            <v/>
          </cell>
          <cell r="F502" t="str">
            <v/>
          </cell>
          <cell r="G502" t="str">
            <v/>
          </cell>
          <cell r="H502" t="str">
            <v/>
          </cell>
          <cell r="I502" t="str">
            <v/>
          </cell>
          <cell r="J502" t="str">
            <v/>
          </cell>
          <cell r="K502" t="str">
            <v/>
          </cell>
          <cell r="L502" t="str">
            <v/>
          </cell>
          <cell r="M502" t="str">
            <v/>
          </cell>
          <cell r="N502" t="str">
            <v/>
          </cell>
          <cell r="O502" t="str">
            <v/>
          </cell>
          <cell r="P502" t="str">
            <v/>
          </cell>
          <cell r="Q502" t="str">
            <v/>
          </cell>
          <cell r="R502" t="str">
            <v/>
          </cell>
          <cell r="S502" t="str">
            <v/>
          </cell>
          <cell r="T502" t="str">
            <v/>
          </cell>
          <cell r="U502" t="str">
            <v/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DQ502">
            <v>0</v>
          </cell>
          <cell r="HK502">
            <v>0</v>
          </cell>
        </row>
        <row r="503">
          <cell r="B503">
            <v>503</v>
          </cell>
          <cell r="C503" t="str">
            <v/>
          </cell>
          <cell r="D503" t="str">
            <v/>
          </cell>
          <cell r="E503" t="str">
            <v/>
          </cell>
          <cell r="F503" t="str">
            <v/>
          </cell>
          <cell r="G503" t="str">
            <v/>
          </cell>
          <cell r="H503" t="str">
            <v/>
          </cell>
          <cell r="I503" t="str">
            <v/>
          </cell>
          <cell r="J503" t="str">
            <v/>
          </cell>
          <cell r="K503" t="str">
            <v/>
          </cell>
          <cell r="L503" t="str">
            <v/>
          </cell>
          <cell r="M503" t="str">
            <v/>
          </cell>
          <cell r="N503" t="str">
            <v/>
          </cell>
          <cell r="O503" t="str">
            <v/>
          </cell>
          <cell r="P503" t="str">
            <v/>
          </cell>
          <cell r="Q503" t="str">
            <v/>
          </cell>
          <cell r="R503" t="str">
            <v/>
          </cell>
          <cell r="S503" t="str">
            <v/>
          </cell>
          <cell r="T503" t="str">
            <v/>
          </cell>
          <cell r="U503" t="str">
            <v/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DQ503">
            <v>0</v>
          </cell>
          <cell r="HK503">
            <v>0</v>
          </cell>
        </row>
        <row r="504">
          <cell r="B504">
            <v>504</v>
          </cell>
          <cell r="C504" t="str">
            <v/>
          </cell>
          <cell r="D504" t="str">
            <v/>
          </cell>
          <cell r="E504" t="str">
            <v/>
          </cell>
          <cell r="F504" t="str">
            <v/>
          </cell>
          <cell r="G504" t="str">
            <v/>
          </cell>
          <cell r="H504" t="str">
            <v/>
          </cell>
          <cell r="I504" t="str">
            <v/>
          </cell>
          <cell r="J504" t="str">
            <v/>
          </cell>
          <cell r="K504" t="str">
            <v/>
          </cell>
          <cell r="L504" t="str">
            <v/>
          </cell>
          <cell r="M504" t="str">
            <v/>
          </cell>
          <cell r="N504" t="str">
            <v/>
          </cell>
          <cell r="O504" t="str">
            <v/>
          </cell>
          <cell r="P504" t="str">
            <v/>
          </cell>
          <cell r="Q504" t="str">
            <v/>
          </cell>
          <cell r="R504" t="str">
            <v/>
          </cell>
          <cell r="S504" t="str">
            <v/>
          </cell>
          <cell r="T504" t="str">
            <v/>
          </cell>
          <cell r="U504" t="str">
            <v/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DQ504">
            <v>0</v>
          </cell>
          <cell r="HK504">
            <v>0</v>
          </cell>
        </row>
        <row r="505">
          <cell r="B505">
            <v>505</v>
          </cell>
          <cell r="C505" t="str">
            <v/>
          </cell>
          <cell r="D505" t="str">
            <v/>
          </cell>
          <cell r="E505" t="str">
            <v/>
          </cell>
          <cell r="F505" t="str">
            <v/>
          </cell>
          <cell r="G505" t="str">
            <v/>
          </cell>
          <cell r="H505" t="str">
            <v/>
          </cell>
          <cell r="I505" t="str">
            <v/>
          </cell>
          <cell r="J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O505" t="str">
            <v/>
          </cell>
          <cell r="P505" t="str">
            <v/>
          </cell>
          <cell r="Q505" t="str">
            <v/>
          </cell>
          <cell r="R505" t="str">
            <v/>
          </cell>
          <cell r="S505" t="str">
            <v/>
          </cell>
          <cell r="T505" t="str">
            <v/>
          </cell>
          <cell r="U505" t="str">
            <v/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0</v>
          </cell>
          <cell r="DQ505">
            <v>0</v>
          </cell>
          <cell r="HK505">
            <v>0</v>
          </cell>
        </row>
        <row r="506">
          <cell r="B506">
            <v>506</v>
          </cell>
          <cell r="C506" t="str">
            <v/>
          </cell>
          <cell r="D506" t="str">
            <v/>
          </cell>
          <cell r="E506" t="str">
            <v/>
          </cell>
          <cell r="F506" t="str">
            <v/>
          </cell>
          <cell r="G506" t="str">
            <v/>
          </cell>
          <cell r="H506" t="str">
            <v/>
          </cell>
          <cell r="I506" t="str">
            <v/>
          </cell>
          <cell r="J506" t="str">
            <v/>
          </cell>
          <cell r="K506" t="str">
            <v/>
          </cell>
          <cell r="L506" t="str">
            <v/>
          </cell>
          <cell r="M506" t="str">
            <v/>
          </cell>
          <cell r="N506" t="str">
            <v/>
          </cell>
          <cell r="O506" t="str">
            <v/>
          </cell>
          <cell r="P506" t="str">
            <v/>
          </cell>
          <cell r="Q506" t="str">
            <v/>
          </cell>
          <cell r="R506" t="str">
            <v/>
          </cell>
          <cell r="S506" t="str">
            <v/>
          </cell>
          <cell r="T506" t="str">
            <v/>
          </cell>
          <cell r="U506" t="str">
            <v/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DQ506">
            <v>0</v>
          </cell>
          <cell r="HK506">
            <v>0</v>
          </cell>
        </row>
        <row r="507">
          <cell r="B507">
            <v>507</v>
          </cell>
          <cell r="C507" t="str">
            <v/>
          </cell>
          <cell r="D507" t="str">
            <v/>
          </cell>
          <cell r="E507" t="str">
            <v/>
          </cell>
          <cell r="F507" t="str">
            <v/>
          </cell>
          <cell r="G507" t="str">
            <v/>
          </cell>
          <cell r="H507" t="str">
            <v/>
          </cell>
          <cell r="I507" t="str">
            <v/>
          </cell>
          <cell r="J507" t="str">
            <v/>
          </cell>
          <cell r="K507" t="str">
            <v/>
          </cell>
          <cell r="L507" t="str">
            <v/>
          </cell>
          <cell r="M507" t="str">
            <v/>
          </cell>
          <cell r="N507" t="str">
            <v/>
          </cell>
          <cell r="O507" t="str">
            <v/>
          </cell>
          <cell r="P507" t="str">
            <v/>
          </cell>
          <cell r="Q507" t="str">
            <v/>
          </cell>
          <cell r="R507" t="str">
            <v/>
          </cell>
          <cell r="S507" t="str">
            <v/>
          </cell>
          <cell r="T507" t="str">
            <v/>
          </cell>
          <cell r="U507" t="str">
            <v/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DQ507">
            <v>0</v>
          </cell>
          <cell r="HK507">
            <v>0</v>
          </cell>
        </row>
        <row r="508">
          <cell r="B508">
            <v>508</v>
          </cell>
          <cell r="C508" t="str">
            <v/>
          </cell>
          <cell r="D508" t="str">
            <v/>
          </cell>
          <cell r="E508" t="str">
            <v/>
          </cell>
          <cell r="F508" t="str">
            <v/>
          </cell>
          <cell r="G508" t="str">
            <v/>
          </cell>
          <cell r="H508" t="str">
            <v/>
          </cell>
          <cell r="I508" t="str">
            <v/>
          </cell>
          <cell r="J508" t="str">
            <v/>
          </cell>
          <cell r="K508" t="str">
            <v/>
          </cell>
          <cell r="L508" t="str">
            <v/>
          </cell>
          <cell r="M508" t="str">
            <v/>
          </cell>
          <cell r="N508" t="str">
            <v/>
          </cell>
          <cell r="O508" t="str">
            <v/>
          </cell>
          <cell r="P508" t="str">
            <v/>
          </cell>
          <cell r="Q508" t="str">
            <v/>
          </cell>
          <cell r="R508" t="str">
            <v/>
          </cell>
          <cell r="S508" t="str">
            <v/>
          </cell>
          <cell r="T508" t="str">
            <v/>
          </cell>
          <cell r="U508" t="str">
            <v/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DQ508">
            <v>0</v>
          </cell>
          <cell r="HK508">
            <v>0</v>
          </cell>
        </row>
        <row r="509">
          <cell r="B509">
            <v>509</v>
          </cell>
          <cell r="C509" t="str">
            <v/>
          </cell>
          <cell r="D509" t="str">
            <v/>
          </cell>
          <cell r="E509" t="str">
            <v/>
          </cell>
          <cell r="F509" t="str">
            <v/>
          </cell>
          <cell r="G509" t="str">
            <v/>
          </cell>
          <cell r="H509" t="str">
            <v/>
          </cell>
          <cell r="I509" t="str">
            <v/>
          </cell>
          <cell r="J509" t="str">
            <v/>
          </cell>
          <cell r="K509" t="str">
            <v/>
          </cell>
          <cell r="L509" t="str">
            <v/>
          </cell>
          <cell r="M509" t="str">
            <v/>
          </cell>
          <cell r="N509" t="str">
            <v/>
          </cell>
          <cell r="O509" t="str">
            <v/>
          </cell>
          <cell r="P509" t="str">
            <v/>
          </cell>
          <cell r="Q509" t="str">
            <v/>
          </cell>
          <cell r="R509" t="str">
            <v/>
          </cell>
          <cell r="S509" t="str">
            <v/>
          </cell>
          <cell r="T509" t="str">
            <v/>
          </cell>
          <cell r="U509" t="str">
            <v/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DQ509">
            <v>0</v>
          </cell>
          <cell r="HK509">
            <v>0</v>
          </cell>
        </row>
        <row r="510">
          <cell r="B510">
            <v>510</v>
          </cell>
          <cell r="C510" t="str">
            <v/>
          </cell>
          <cell r="D510" t="str">
            <v/>
          </cell>
          <cell r="E510" t="str">
            <v/>
          </cell>
          <cell r="F510" t="str">
            <v/>
          </cell>
          <cell r="G510" t="str">
            <v/>
          </cell>
          <cell r="H510" t="str">
            <v/>
          </cell>
          <cell r="I510" t="str">
            <v/>
          </cell>
          <cell r="J510" t="str">
            <v/>
          </cell>
          <cell r="K510" t="str">
            <v/>
          </cell>
          <cell r="L510" t="str">
            <v/>
          </cell>
          <cell r="M510" t="str">
            <v/>
          </cell>
          <cell r="N510" t="str">
            <v/>
          </cell>
          <cell r="O510" t="str">
            <v/>
          </cell>
          <cell r="P510" t="str">
            <v/>
          </cell>
          <cell r="Q510" t="str">
            <v/>
          </cell>
          <cell r="R510" t="str">
            <v/>
          </cell>
          <cell r="S510" t="str">
            <v/>
          </cell>
          <cell r="T510" t="str">
            <v/>
          </cell>
          <cell r="U510" t="str">
            <v/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DQ510">
            <v>0</v>
          </cell>
          <cell r="HK510">
            <v>0</v>
          </cell>
        </row>
        <row r="511">
          <cell r="B511">
            <v>511</v>
          </cell>
          <cell r="C511" t="str">
            <v/>
          </cell>
          <cell r="D511" t="str">
            <v/>
          </cell>
          <cell r="E511" t="str">
            <v/>
          </cell>
          <cell r="F511" t="str">
            <v/>
          </cell>
          <cell r="G511" t="str">
            <v/>
          </cell>
          <cell r="H511" t="str">
            <v/>
          </cell>
          <cell r="I511" t="str">
            <v/>
          </cell>
          <cell r="J511" t="str">
            <v/>
          </cell>
          <cell r="K511" t="str">
            <v/>
          </cell>
          <cell r="L511" t="str">
            <v/>
          </cell>
          <cell r="M511" t="str">
            <v/>
          </cell>
          <cell r="N511" t="str">
            <v/>
          </cell>
          <cell r="O511" t="str">
            <v/>
          </cell>
          <cell r="P511" t="str">
            <v/>
          </cell>
          <cell r="Q511" t="str">
            <v/>
          </cell>
          <cell r="R511" t="str">
            <v/>
          </cell>
          <cell r="S511" t="str">
            <v/>
          </cell>
          <cell r="T511" t="str">
            <v/>
          </cell>
          <cell r="U511" t="str">
            <v/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DQ511">
            <v>0</v>
          </cell>
          <cell r="HK511">
            <v>0</v>
          </cell>
        </row>
        <row r="512">
          <cell r="B512">
            <v>512</v>
          </cell>
          <cell r="C512" t="str">
            <v/>
          </cell>
          <cell r="D512" t="str">
            <v/>
          </cell>
          <cell r="E512" t="str">
            <v/>
          </cell>
          <cell r="F512" t="str">
            <v/>
          </cell>
          <cell r="G512" t="str">
            <v/>
          </cell>
          <cell r="H512" t="str">
            <v/>
          </cell>
          <cell r="I512" t="str">
            <v/>
          </cell>
          <cell r="J512" t="str">
            <v/>
          </cell>
          <cell r="K512" t="str">
            <v/>
          </cell>
          <cell r="L512" t="str">
            <v/>
          </cell>
          <cell r="M512" t="str">
            <v/>
          </cell>
          <cell r="N512" t="str">
            <v/>
          </cell>
          <cell r="O512" t="str">
            <v/>
          </cell>
          <cell r="P512" t="str">
            <v/>
          </cell>
          <cell r="Q512" t="str">
            <v/>
          </cell>
          <cell r="R512" t="str">
            <v/>
          </cell>
          <cell r="S512" t="str">
            <v/>
          </cell>
          <cell r="T512" t="str">
            <v/>
          </cell>
          <cell r="U512" t="str">
            <v/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DQ512">
            <v>0</v>
          </cell>
          <cell r="HK512">
            <v>0</v>
          </cell>
        </row>
        <row r="513">
          <cell r="B513">
            <v>513</v>
          </cell>
          <cell r="C513" t="str">
            <v/>
          </cell>
          <cell r="D513" t="str">
            <v/>
          </cell>
          <cell r="E513" t="str">
            <v/>
          </cell>
          <cell r="F513" t="str">
            <v/>
          </cell>
          <cell r="G513" t="str">
            <v/>
          </cell>
          <cell r="H513" t="str">
            <v/>
          </cell>
          <cell r="I513" t="str">
            <v/>
          </cell>
          <cell r="J513" t="str">
            <v/>
          </cell>
          <cell r="K513" t="str">
            <v/>
          </cell>
          <cell r="L513" t="str">
            <v/>
          </cell>
          <cell r="M513" t="str">
            <v/>
          </cell>
          <cell r="N513" t="str">
            <v/>
          </cell>
          <cell r="O513" t="str">
            <v/>
          </cell>
          <cell r="P513" t="str">
            <v/>
          </cell>
          <cell r="Q513" t="str">
            <v/>
          </cell>
          <cell r="R513" t="str">
            <v/>
          </cell>
          <cell r="S513" t="str">
            <v/>
          </cell>
          <cell r="T513" t="str">
            <v/>
          </cell>
          <cell r="U513" t="str">
            <v/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DQ513">
            <v>0</v>
          </cell>
          <cell r="HK513">
            <v>0</v>
          </cell>
        </row>
        <row r="514">
          <cell r="B514">
            <v>514</v>
          </cell>
          <cell r="C514" t="str">
            <v/>
          </cell>
          <cell r="D514" t="str">
            <v/>
          </cell>
          <cell r="E514" t="str">
            <v/>
          </cell>
          <cell r="F514" t="str">
            <v/>
          </cell>
          <cell r="G514" t="str">
            <v/>
          </cell>
          <cell r="H514" t="str">
            <v/>
          </cell>
          <cell r="I514" t="str">
            <v/>
          </cell>
          <cell r="J514" t="str">
            <v/>
          </cell>
          <cell r="K514" t="str">
            <v/>
          </cell>
          <cell r="L514" t="str">
            <v/>
          </cell>
          <cell r="M514" t="str">
            <v/>
          </cell>
          <cell r="N514" t="str">
            <v/>
          </cell>
          <cell r="O514" t="str">
            <v/>
          </cell>
          <cell r="P514" t="str">
            <v/>
          </cell>
          <cell r="Q514" t="str">
            <v/>
          </cell>
          <cell r="R514" t="str">
            <v/>
          </cell>
          <cell r="S514" t="str">
            <v/>
          </cell>
          <cell r="T514" t="str">
            <v/>
          </cell>
          <cell r="U514" t="str">
            <v/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DQ514">
            <v>0</v>
          </cell>
          <cell r="HK514">
            <v>0</v>
          </cell>
        </row>
        <row r="515">
          <cell r="B515">
            <v>515</v>
          </cell>
          <cell r="C515" t="str">
            <v/>
          </cell>
          <cell r="D515" t="str">
            <v/>
          </cell>
          <cell r="E515" t="str">
            <v/>
          </cell>
          <cell r="F515" t="str">
            <v/>
          </cell>
          <cell r="G515" t="str">
            <v/>
          </cell>
          <cell r="H515" t="str">
            <v/>
          </cell>
          <cell r="I515" t="str">
            <v/>
          </cell>
          <cell r="J515" t="str">
            <v/>
          </cell>
          <cell r="K515" t="str">
            <v/>
          </cell>
          <cell r="L515" t="str">
            <v/>
          </cell>
          <cell r="M515" t="str">
            <v/>
          </cell>
          <cell r="N515" t="str">
            <v/>
          </cell>
          <cell r="O515" t="str">
            <v/>
          </cell>
          <cell r="P515" t="str">
            <v/>
          </cell>
          <cell r="Q515" t="str">
            <v/>
          </cell>
          <cell r="R515" t="str">
            <v/>
          </cell>
          <cell r="S515" t="str">
            <v/>
          </cell>
          <cell r="T515" t="str">
            <v/>
          </cell>
          <cell r="U515" t="str">
            <v/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DQ515">
            <v>0</v>
          </cell>
          <cell r="HK515">
            <v>0</v>
          </cell>
        </row>
        <row r="516">
          <cell r="B516">
            <v>516</v>
          </cell>
          <cell r="C516" t="str">
            <v/>
          </cell>
          <cell r="D516" t="str">
            <v/>
          </cell>
          <cell r="E516" t="str">
            <v/>
          </cell>
          <cell r="F516" t="str">
            <v/>
          </cell>
          <cell r="G516" t="str">
            <v/>
          </cell>
          <cell r="H516" t="str">
            <v/>
          </cell>
          <cell r="I516" t="str">
            <v/>
          </cell>
          <cell r="J516" t="str">
            <v/>
          </cell>
          <cell r="K516" t="str">
            <v/>
          </cell>
          <cell r="L516" t="str">
            <v/>
          </cell>
          <cell r="M516" t="str">
            <v/>
          </cell>
          <cell r="N516" t="str">
            <v/>
          </cell>
          <cell r="O516" t="str">
            <v/>
          </cell>
          <cell r="P516" t="str">
            <v/>
          </cell>
          <cell r="Q516" t="str">
            <v/>
          </cell>
          <cell r="R516" t="str">
            <v/>
          </cell>
          <cell r="S516" t="str">
            <v/>
          </cell>
          <cell r="T516" t="str">
            <v/>
          </cell>
          <cell r="U516" t="str">
            <v/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DQ516">
            <v>0</v>
          </cell>
          <cell r="HK516">
            <v>0</v>
          </cell>
        </row>
        <row r="517">
          <cell r="B517">
            <v>517</v>
          </cell>
          <cell r="C517" t="str">
            <v/>
          </cell>
          <cell r="D517" t="str">
            <v/>
          </cell>
          <cell r="E517" t="str">
            <v/>
          </cell>
          <cell r="F517" t="str">
            <v/>
          </cell>
          <cell r="G517" t="str">
            <v/>
          </cell>
          <cell r="H517" t="str">
            <v/>
          </cell>
          <cell r="I517" t="str">
            <v/>
          </cell>
          <cell r="J517" t="str">
            <v/>
          </cell>
          <cell r="K517" t="str">
            <v/>
          </cell>
          <cell r="L517" t="str">
            <v/>
          </cell>
          <cell r="M517" t="str">
            <v/>
          </cell>
          <cell r="N517" t="str">
            <v/>
          </cell>
          <cell r="O517" t="str">
            <v/>
          </cell>
          <cell r="P517" t="str">
            <v/>
          </cell>
          <cell r="Q517" t="str">
            <v/>
          </cell>
          <cell r="R517" t="str">
            <v/>
          </cell>
          <cell r="S517" t="str">
            <v/>
          </cell>
          <cell r="T517" t="str">
            <v/>
          </cell>
          <cell r="U517" t="str">
            <v/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DQ517">
            <v>0</v>
          </cell>
          <cell r="HK517">
            <v>0</v>
          </cell>
        </row>
        <row r="518">
          <cell r="B518">
            <v>518</v>
          </cell>
          <cell r="C518" t="str">
            <v/>
          </cell>
          <cell r="D518" t="str">
            <v/>
          </cell>
          <cell r="E518" t="str">
            <v/>
          </cell>
          <cell r="F518" t="str">
            <v/>
          </cell>
          <cell r="G518" t="str">
            <v/>
          </cell>
          <cell r="H518" t="str">
            <v/>
          </cell>
          <cell r="I518" t="str">
            <v/>
          </cell>
          <cell r="J518" t="str">
            <v/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  <cell r="O518" t="str">
            <v/>
          </cell>
          <cell r="P518" t="str">
            <v/>
          </cell>
          <cell r="Q518" t="str">
            <v/>
          </cell>
          <cell r="R518" t="str">
            <v/>
          </cell>
          <cell r="S518" t="str">
            <v/>
          </cell>
          <cell r="T518" t="str">
            <v/>
          </cell>
          <cell r="U518" t="str">
            <v/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DQ518">
            <v>0</v>
          </cell>
          <cell r="HK518">
            <v>0</v>
          </cell>
        </row>
        <row r="519">
          <cell r="B519">
            <v>519</v>
          </cell>
          <cell r="C519" t="str">
            <v/>
          </cell>
          <cell r="D519" t="str">
            <v/>
          </cell>
          <cell r="E519" t="str">
            <v/>
          </cell>
          <cell r="F519" t="str">
            <v/>
          </cell>
          <cell r="G519" t="str">
            <v/>
          </cell>
          <cell r="H519" t="str">
            <v/>
          </cell>
          <cell r="I519" t="str">
            <v/>
          </cell>
          <cell r="J519" t="str">
            <v/>
          </cell>
          <cell r="K519" t="str">
            <v/>
          </cell>
          <cell r="L519" t="str">
            <v/>
          </cell>
          <cell r="M519" t="str">
            <v/>
          </cell>
          <cell r="N519" t="str">
            <v/>
          </cell>
          <cell r="O519" t="str">
            <v/>
          </cell>
          <cell r="P519" t="str">
            <v/>
          </cell>
          <cell r="Q519" t="str">
            <v/>
          </cell>
          <cell r="R519" t="str">
            <v/>
          </cell>
          <cell r="S519" t="str">
            <v/>
          </cell>
          <cell r="T519" t="str">
            <v/>
          </cell>
          <cell r="U519" t="str">
            <v/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DQ519">
            <v>0</v>
          </cell>
          <cell r="HK519">
            <v>0</v>
          </cell>
        </row>
        <row r="520">
          <cell r="B520">
            <v>520</v>
          </cell>
          <cell r="C520" t="str">
            <v/>
          </cell>
          <cell r="D520" t="str">
            <v/>
          </cell>
          <cell r="E520" t="str">
            <v/>
          </cell>
          <cell r="F520" t="str">
            <v/>
          </cell>
          <cell r="G520" t="str">
            <v/>
          </cell>
          <cell r="H520" t="str">
            <v/>
          </cell>
          <cell r="I520" t="str">
            <v/>
          </cell>
          <cell r="J520" t="str">
            <v/>
          </cell>
          <cell r="K520" t="str">
            <v/>
          </cell>
          <cell r="L520" t="str">
            <v/>
          </cell>
          <cell r="M520" t="str">
            <v/>
          </cell>
          <cell r="N520" t="str">
            <v/>
          </cell>
          <cell r="O520" t="str">
            <v/>
          </cell>
          <cell r="P520" t="str">
            <v/>
          </cell>
          <cell r="Q520" t="str">
            <v/>
          </cell>
          <cell r="R520" t="str">
            <v/>
          </cell>
          <cell r="S520" t="str">
            <v/>
          </cell>
          <cell r="T520" t="str">
            <v/>
          </cell>
          <cell r="U520" t="str">
            <v/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DQ520">
            <v>0</v>
          </cell>
          <cell r="HK520">
            <v>0</v>
          </cell>
        </row>
        <row r="521">
          <cell r="B521">
            <v>521</v>
          </cell>
          <cell r="C521" t="str">
            <v/>
          </cell>
          <cell r="D521" t="str">
            <v/>
          </cell>
          <cell r="E521" t="str">
            <v/>
          </cell>
          <cell r="F521" t="str">
            <v/>
          </cell>
          <cell r="G521" t="str">
            <v/>
          </cell>
          <cell r="H521" t="str">
            <v/>
          </cell>
          <cell r="I521" t="str">
            <v/>
          </cell>
          <cell r="J521" t="str">
            <v/>
          </cell>
          <cell r="K521" t="str">
            <v/>
          </cell>
          <cell r="L521" t="str">
            <v/>
          </cell>
          <cell r="M521" t="str">
            <v/>
          </cell>
          <cell r="N521" t="str">
            <v/>
          </cell>
          <cell r="O521" t="str">
            <v/>
          </cell>
          <cell r="P521" t="str">
            <v/>
          </cell>
          <cell r="Q521" t="str">
            <v/>
          </cell>
          <cell r="R521" t="str">
            <v/>
          </cell>
          <cell r="S521" t="str">
            <v/>
          </cell>
          <cell r="T521" t="str">
            <v/>
          </cell>
          <cell r="U521" t="str">
            <v/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DQ521">
            <v>0</v>
          </cell>
          <cell r="HK521">
            <v>0</v>
          </cell>
        </row>
        <row r="522">
          <cell r="B522">
            <v>522</v>
          </cell>
          <cell r="C522" t="str">
            <v/>
          </cell>
          <cell r="D522" t="str">
            <v/>
          </cell>
          <cell r="E522" t="str">
            <v/>
          </cell>
          <cell r="F522" t="str">
            <v/>
          </cell>
          <cell r="G522" t="str">
            <v/>
          </cell>
          <cell r="H522" t="str">
            <v/>
          </cell>
          <cell r="I522" t="str">
            <v/>
          </cell>
          <cell r="J522" t="str">
            <v/>
          </cell>
          <cell r="K522" t="str">
            <v/>
          </cell>
          <cell r="L522" t="str">
            <v/>
          </cell>
          <cell r="M522" t="str">
            <v/>
          </cell>
          <cell r="N522" t="str">
            <v/>
          </cell>
          <cell r="O522" t="str">
            <v/>
          </cell>
          <cell r="P522" t="str">
            <v/>
          </cell>
          <cell r="Q522" t="str">
            <v/>
          </cell>
          <cell r="R522" t="str">
            <v/>
          </cell>
          <cell r="S522" t="str">
            <v/>
          </cell>
          <cell r="T522" t="str">
            <v/>
          </cell>
          <cell r="U522" t="str">
            <v/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DQ522">
            <v>0</v>
          </cell>
          <cell r="HK522">
            <v>0</v>
          </cell>
        </row>
        <row r="523">
          <cell r="B523">
            <v>523</v>
          </cell>
          <cell r="C523" t="str">
            <v/>
          </cell>
          <cell r="D523" t="str">
            <v/>
          </cell>
          <cell r="E523" t="str">
            <v/>
          </cell>
          <cell r="F523" t="str">
            <v/>
          </cell>
          <cell r="G523" t="str">
            <v/>
          </cell>
          <cell r="H523" t="str">
            <v/>
          </cell>
          <cell r="I523" t="str">
            <v/>
          </cell>
          <cell r="J523" t="str">
            <v/>
          </cell>
          <cell r="K523" t="str">
            <v/>
          </cell>
          <cell r="L523" t="str">
            <v/>
          </cell>
          <cell r="M523" t="str">
            <v/>
          </cell>
          <cell r="N523" t="str">
            <v/>
          </cell>
          <cell r="O523" t="str">
            <v/>
          </cell>
          <cell r="P523" t="str">
            <v/>
          </cell>
          <cell r="Q523" t="str">
            <v/>
          </cell>
          <cell r="R523" t="str">
            <v/>
          </cell>
          <cell r="S523" t="str">
            <v/>
          </cell>
          <cell r="T523" t="str">
            <v/>
          </cell>
          <cell r="U523" t="str">
            <v/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DQ523">
            <v>0</v>
          </cell>
          <cell r="HK523">
            <v>0</v>
          </cell>
        </row>
        <row r="524">
          <cell r="B524">
            <v>524</v>
          </cell>
          <cell r="C524" t="str">
            <v/>
          </cell>
          <cell r="D524" t="str">
            <v/>
          </cell>
          <cell r="E524" t="str">
            <v/>
          </cell>
          <cell r="F524" t="str">
            <v/>
          </cell>
          <cell r="G524" t="str">
            <v/>
          </cell>
          <cell r="H524" t="str">
            <v/>
          </cell>
          <cell r="I524" t="str">
            <v/>
          </cell>
          <cell r="J524" t="str">
            <v/>
          </cell>
          <cell r="K524" t="str">
            <v/>
          </cell>
          <cell r="L524" t="str">
            <v/>
          </cell>
          <cell r="M524" t="str">
            <v/>
          </cell>
          <cell r="N524" t="str">
            <v/>
          </cell>
          <cell r="O524" t="str">
            <v/>
          </cell>
          <cell r="P524" t="str">
            <v/>
          </cell>
          <cell r="Q524" t="str">
            <v/>
          </cell>
          <cell r="R524" t="str">
            <v/>
          </cell>
          <cell r="S524" t="str">
            <v/>
          </cell>
          <cell r="T524" t="str">
            <v/>
          </cell>
          <cell r="U524" t="str">
            <v/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DQ524">
            <v>0</v>
          </cell>
          <cell r="HK524">
            <v>0</v>
          </cell>
        </row>
        <row r="525">
          <cell r="B525">
            <v>525</v>
          </cell>
          <cell r="C525" t="str">
            <v/>
          </cell>
          <cell r="D525" t="str">
            <v/>
          </cell>
          <cell r="E525" t="str">
            <v/>
          </cell>
          <cell r="F525" t="str">
            <v/>
          </cell>
          <cell r="G525" t="str">
            <v/>
          </cell>
          <cell r="H525" t="str">
            <v/>
          </cell>
          <cell r="I525" t="str">
            <v/>
          </cell>
          <cell r="J525" t="str">
            <v/>
          </cell>
          <cell r="K525" t="str">
            <v/>
          </cell>
          <cell r="L525" t="str">
            <v/>
          </cell>
          <cell r="M525" t="str">
            <v/>
          </cell>
          <cell r="N525" t="str">
            <v/>
          </cell>
          <cell r="O525" t="str">
            <v/>
          </cell>
          <cell r="P525" t="str">
            <v/>
          </cell>
          <cell r="Q525" t="str">
            <v/>
          </cell>
          <cell r="R525" t="str">
            <v/>
          </cell>
          <cell r="S525" t="str">
            <v/>
          </cell>
          <cell r="T525" t="str">
            <v/>
          </cell>
          <cell r="U525" t="str">
            <v/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DQ525">
            <v>0</v>
          </cell>
          <cell r="HK525">
            <v>0</v>
          </cell>
        </row>
        <row r="526">
          <cell r="B526">
            <v>526</v>
          </cell>
          <cell r="C526" t="str">
            <v/>
          </cell>
          <cell r="D526" t="str">
            <v/>
          </cell>
          <cell r="E526" t="str">
            <v/>
          </cell>
          <cell r="F526" t="str">
            <v/>
          </cell>
          <cell r="G526" t="str">
            <v/>
          </cell>
          <cell r="H526" t="str">
            <v/>
          </cell>
          <cell r="I526" t="str">
            <v/>
          </cell>
          <cell r="J526" t="str">
            <v/>
          </cell>
          <cell r="K526" t="str">
            <v/>
          </cell>
          <cell r="L526" t="str">
            <v/>
          </cell>
          <cell r="M526" t="str">
            <v/>
          </cell>
          <cell r="N526" t="str">
            <v/>
          </cell>
          <cell r="O526" t="str">
            <v/>
          </cell>
          <cell r="P526" t="str">
            <v/>
          </cell>
          <cell r="Q526" t="str">
            <v/>
          </cell>
          <cell r="R526" t="str">
            <v/>
          </cell>
          <cell r="S526" t="str">
            <v/>
          </cell>
          <cell r="T526" t="str">
            <v/>
          </cell>
          <cell r="U526" t="str">
            <v/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DQ526">
            <v>0</v>
          </cell>
          <cell r="HK526">
            <v>0</v>
          </cell>
        </row>
        <row r="527">
          <cell r="B527">
            <v>527</v>
          </cell>
          <cell r="C527" t="str">
            <v/>
          </cell>
          <cell r="D527" t="str">
            <v/>
          </cell>
          <cell r="E527" t="str">
            <v/>
          </cell>
          <cell r="F527" t="str">
            <v/>
          </cell>
          <cell r="G527" t="str">
            <v/>
          </cell>
          <cell r="H527" t="str">
            <v/>
          </cell>
          <cell r="I527" t="str">
            <v/>
          </cell>
          <cell r="J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  <cell r="O527" t="str">
            <v/>
          </cell>
          <cell r="P527" t="str">
            <v/>
          </cell>
          <cell r="Q527" t="str">
            <v/>
          </cell>
          <cell r="R527" t="str">
            <v/>
          </cell>
          <cell r="S527" t="str">
            <v/>
          </cell>
          <cell r="T527" t="str">
            <v/>
          </cell>
          <cell r="U527" t="str">
            <v/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  <cell r="AD527">
            <v>0</v>
          </cell>
          <cell r="AE527">
            <v>0</v>
          </cell>
          <cell r="DQ527">
            <v>0</v>
          </cell>
          <cell r="HK527">
            <v>0</v>
          </cell>
        </row>
        <row r="528">
          <cell r="B528">
            <v>528</v>
          </cell>
          <cell r="C528" t="str">
            <v/>
          </cell>
          <cell r="D528" t="str">
            <v/>
          </cell>
          <cell r="E528" t="str">
            <v/>
          </cell>
          <cell r="F528" t="str">
            <v/>
          </cell>
          <cell r="G528" t="str">
            <v/>
          </cell>
          <cell r="H528" t="str">
            <v/>
          </cell>
          <cell r="I528" t="str">
            <v/>
          </cell>
          <cell r="J528" t="str">
            <v/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  <cell r="O528" t="str">
            <v/>
          </cell>
          <cell r="P528" t="str">
            <v/>
          </cell>
          <cell r="Q528" t="str">
            <v/>
          </cell>
          <cell r="R528" t="str">
            <v/>
          </cell>
          <cell r="S528" t="str">
            <v/>
          </cell>
          <cell r="T528" t="str">
            <v/>
          </cell>
          <cell r="U528" t="str">
            <v/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DQ528">
            <v>0</v>
          </cell>
          <cell r="HK528">
            <v>0</v>
          </cell>
        </row>
        <row r="529">
          <cell r="B529">
            <v>529</v>
          </cell>
          <cell r="C529" t="str">
            <v/>
          </cell>
          <cell r="D529" t="str">
            <v/>
          </cell>
          <cell r="E529" t="str">
            <v/>
          </cell>
          <cell r="F529" t="str">
            <v/>
          </cell>
          <cell r="G529" t="str">
            <v/>
          </cell>
          <cell r="H529" t="str">
            <v/>
          </cell>
          <cell r="I529" t="str">
            <v/>
          </cell>
          <cell r="J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  <cell r="O529" t="str">
            <v/>
          </cell>
          <cell r="P529" t="str">
            <v/>
          </cell>
          <cell r="Q529" t="str">
            <v/>
          </cell>
          <cell r="R529" t="str">
            <v/>
          </cell>
          <cell r="S529" t="str">
            <v/>
          </cell>
          <cell r="T529" t="str">
            <v/>
          </cell>
          <cell r="U529" t="str">
            <v/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DQ529">
            <v>0</v>
          </cell>
          <cell r="HK529">
            <v>0</v>
          </cell>
        </row>
        <row r="530">
          <cell r="B530">
            <v>530</v>
          </cell>
          <cell r="C530" t="str">
            <v/>
          </cell>
          <cell r="D530" t="str">
            <v/>
          </cell>
          <cell r="E530" t="str">
            <v/>
          </cell>
          <cell r="F530" t="str">
            <v/>
          </cell>
          <cell r="G530" t="str">
            <v/>
          </cell>
          <cell r="H530" t="str">
            <v/>
          </cell>
          <cell r="I530" t="str">
            <v/>
          </cell>
          <cell r="J530" t="str">
            <v/>
          </cell>
          <cell r="K530" t="str">
            <v/>
          </cell>
          <cell r="L530" t="str">
            <v/>
          </cell>
          <cell r="M530" t="str">
            <v/>
          </cell>
          <cell r="N530" t="str">
            <v/>
          </cell>
          <cell r="O530" t="str">
            <v/>
          </cell>
          <cell r="P530" t="str">
            <v/>
          </cell>
          <cell r="Q530" t="str">
            <v/>
          </cell>
          <cell r="R530" t="str">
            <v/>
          </cell>
          <cell r="S530" t="str">
            <v/>
          </cell>
          <cell r="T530" t="str">
            <v/>
          </cell>
          <cell r="U530" t="str">
            <v/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DQ530">
            <v>0</v>
          </cell>
          <cell r="HK530">
            <v>0</v>
          </cell>
        </row>
        <row r="531">
          <cell r="B531">
            <v>531</v>
          </cell>
          <cell r="C531" t="str">
            <v/>
          </cell>
          <cell r="D531" t="str">
            <v/>
          </cell>
          <cell r="E531" t="str">
            <v/>
          </cell>
          <cell r="F531" t="str">
            <v/>
          </cell>
          <cell r="G531" t="str">
            <v/>
          </cell>
          <cell r="H531" t="str">
            <v/>
          </cell>
          <cell r="I531" t="str">
            <v/>
          </cell>
          <cell r="J531" t="str">
            <v/>
          </cell>
          <cell r="K531" t="str">
            <v/>
          </cell>
          <cell r="L531" t="str">
            <v/>
          </cell>
          <cell r="M531" t="str">
            <v/>
          </cell>
          <cell r="N531" t="str">
            <v/>
          </cell>
          <cell r="O531" t="str">
            <v/>
          </cell>
          <cell r="P531" t="str">
            <v/>
          </cell>
          <cell r="Q531" t="str">
            <v/>
          </cell>
          <cell r="R531" t="str">
            <v/>
          </cell>
          <cell r="S531" t="str">
            <v/>
          </cell>
          <cell r="T531" t="str">
            <v/>
          </cell>
          <cell r="U531" t="str">
            <v/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DQ531">
            <v>0</v>
          </cell>
          <cell r="HK531">
            <v>0</v>
          </cell>
        </row>
        <row r="532">
          <cell r="B532">
            <v>532</v>
          </cell>
          <cell r="C532" t="str">
            <v/>
          </cell>
          <cell r="D532" t="str">
            <v/>
          </cell>
          <cell r="E532" t="str">
            <v/>
          </cell>
          <cell r="F532" t="str">
            <v/>
          </cell>
          <cell r="G532" t="str">
            <v/>
          </cell>
          <cell r="H532" t="str">
            <v/>
          </cell>
          <cell r="I532" t="str">
            <v/>
          </cell>
          <cell r="J532" t="str">
            <v/>
          </cell>
          <cell r="K532" t="str">
            <v/>
          </cell>
          <cell r="L532" t="str">
            <v/>
          </cell>
          <cell r="M532" t="str">
            <v/>
          </cell>
          <cell r="N532" t="str">
            <v/>
          </cell>
          <cell r="O532" t="str">
            <v/>
          </cell>
          <cell r="P532" t="str">
            <v/>
          </cell>
          <cell r="Q532" t="str">
            <v/>
          </cell>
          <cell r="R532" t="str">
            <v/>
          </cell>
          <cell r="S532" t="str">
            <v/>
          </cell>
          <cell r="T532" t="str">
            <v/>
          </cell>
          <cell r="U532" t="str">
            <v/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DQ532">
            <v>0</v>
          </cell>
          <cell r="HK532">
            <v>0</v>
          </cell>
        </row>
        <row r="533">
          <cell r="B533">
            <v>533</v>
          </cell>
          <cell r="C533" t="str">
            <v/>
          </cell>
          <cell r="D533" t="str">
            <v/>
          </cell>
          <cell r="E533" t="str">
            <v/>
          </cell>
          <cell r="F533" t="str">
            <v/>
          </cell>
          <cell r="G533" t="str">
            <v/>
          </cell>
          <cell r="H533" t="str">
            <v/>
          </cell>
          <cell r="I533" t="str">
            <v/>
          </cell>
          <cell r="J533" t="str">
            <v/>
          </cell>
          <cell r="K533" t="str">
            <v/>
          </cell>
          <cell r="L533" t="str">
            <v/>
          </cell>
          <cell r="M533" t="str">
            <v/>
          </cell>
          <cell r="N533" t="str">
            <v/>
          </cell>
          <cell r="O533" t="str">
            <v/>
          </cell>
          <cell r="P533" t="str">
            <v/>
          </cell>
          <cell r="Q533" t="str">
            <v/>
          </cell>
          <cell r="R533" t="str">
            <v/>
          </cell>
          <cell r="S533" t="str">
            <v/>
          </cell>
          <cell r="T533" t="str">
            <v/>
          </cell>
          <cell r="U533" t="str">
            <v/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DQ533">
            <v>0</v>
          </cell>
          <cell r="HK533">
            <v>0</v>
          </cell>
        </row>
        <row r="534">
          <cell r="B534">
            <v>534</v>
          </cell>
          <cell r="C534" t="str">
            <v/>
          </cell>
          <cell r="D534" t="str">
            <v/>
          </cell>
          <cell r="E534" t="str">
            <v/>
          </cell>
          <cell r="F534" t="str">
            <v/>
          </cell>
          <cell r="G534" t="str">
            <v/>
          </cell>
          <cell r="H534" t="str">
            <v/>
          </cell>
          <cell r="I534" t="str">
            <v/>
          </cell>
          <cell r="J534" t="str">
            <v/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  <cell r="O534" t="str">
            <v/>
          </cell>
          <cell r="P534" t="str">
            <v/>
          </cell>
          <cell r="Q534" t="str">
            <v/>
          </cell>
          <cell r="R534" t="str">
            <v/>
          </cell>
          <cell r="S534" t="str">
            <v/>
          </cell>
          <cell r="T534" t="str">
            <v/>
          </cell>
          <cell r="U534" t="str">
            <v/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DQ534">
            <v>0</v>
          </cell>
          <cell r="HK534">
            <v>0</v>
          </cell>
        </row>
        <row r="535">
          <cell r="B535">
            <v>535</v>
          </cell>
          <cell r="C535" t="str">
            <v/>
          </cell>
          <cell r="D535" t="str">
            <v/>
          </cell>
          <cell r="E535" t="str">
            <v/>
          </cell>
          <cell r="F535" t="str">
            <v/>
          </cell>
          <cell r="G535" t="str">
            <v/>
          </cell>
          <cell r="H535" t="str">
            <v/>
          </cell>
          <cell r="I535" t="str">
            <v/>
          </cell>
          <cell r="J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  <cell r="O535" t="str">
            <v/>
          </cell>
          <cell r="P535" t="str">
            <v/>
          </cell>
          <cell r="Q535" t="str">
            <v/>
          </cell>
          <cell r="R535" t="str">
            <v/>
          </cell>
          <cell r="S535" t="str">
            <v/>
          </cell>
          <cell r="T535" t="str">
            <v/>
          </cell>
          <cell r="U535" t="str">
            <v/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DQ535">
            <v>0</v>
          </cell>
          <cell r="HK535">
            <v>0</v>
          </cell>
        </row>
        <row r="536">
          <cell r="B536">
            <v>536</v>
          </cell>
          <cell r="C536" t="str">
            <v/>
          </cell>
          <cell r="D536" t="str">
            <v/>
          </cell>
          <cell r="E536" t="str">
            <v/>
          </cell>
          <cell r="F536" t="str">
            <v/>
          </cell>
          <cell r="G536" t="str">
            <v/>
          </cell>
          <cell r="H536" t="str">
            <v/>
          </cell>
          <cell r="I536" t="str">
            <v/>
          </cell>
          <cell r="J536" t="str">
            <v/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  <cell r="O536" t="str">
            <v/>
          </cell>
          <cell r="P536" t="str">
            <v/>
          </cell>
          <cell r="Q536" t="str">
            <v/>
          </cell>
          <cell r="R536" t="str">
            <v/>
          </cell>
          <cell r="S536" t="str">
            <v/>
          </cell>
          <cell r="T536" t="str">
            <v/>
          </cell>
          <cell r="U536" t="str">
            <v/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DQ536">
            <v>0</v>
          </cell>
          <cell r="HK536">
            <v>0</v>
          </cell>
        </row>
        <row r="537">
          <cell r="B537">
            <v>537</v>
          </cell>
          <cell r="C537" t="str">
            <v/>
          </cell>
          <cell r="D537" t="str">
            <v/>
          </cell>
          <cell r="E537" t="str">
            <v/>
          </cell>
          <cell r="F537" t="str">
            <v/>
          </cell>
          <cell r="G537" t="str">
            <v/>
          </cell>
          <cell r="H537" t="str">
            <v/>
          </cell>
          <cell r="I537" t="str">
            <v/>
          </cell>
          <cell r="J537" t="str">
            <v/>
          </cell>
          <cell r="K537" t="str">
            <v/>
          </cell>
          <cell r="L537" t="str">
            <v/>
          </cell>
          <cell r="M537" t="str">
            <v/>
          </cell>
          <cell r="N537" t="str">
            <v/>
          </cell>
          <cell r="O537" t="str">
            <v/>
          </cell>
          <cell r="P537" t="str">
            <v/>
          </cell>
          <cell r="Q537" t="str">
            <v/>
          </cell>
          <cell r="R537" t="str">
            <v/>
          </cell>
          <cell r="S537" t="str">
            <v/>
          </cell>
          <cell r="T537" t="str">
            <v/>
          </cell>
          <cell r="U537" t="str">
            <v/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DQ537">
            <v>0</v>
          </cell>
          <cell r="HK537">
            <v>0</v>
          </cell>
        </row>
        <row r="538">
          <cell r="B538">
            <v>538</v>
          </cell>
          <cell r="C538" t="str">
            <v/>
          </cell>
          <cell r="D538" t="str">
            <v/>
          </cell>
          <cell r="E538" t="str">
            <v/>
          </cell>
          <cell r="F538" t="str">
            <v/>
          </cell>
          <cell r="G538" t="str">
            <v/>
          </cell>
          <cell r="H538" t="str">
            <v/>
          </cell>
          <cell r="I538" t="str">
            <v/>
          </cell>
          <cell r="J538" t="str">
            <v/>
          </cell>
          <cell r="K538" t="str">
            <v/>
          </cell>
          <cell r="L538" t="str">
            <v/>
          </cell>
          <cell r="M538" t="str">
            <v/>
          </cell>
          <cell r="N538" t="str">
            <v/>
          </cell>
          <cell r="O538" t="str">
            <v/>
          </cell>
          <cell r="P538" t="str">
            <v/>
          </cell>
          <cell r="Q538" t="str">
            <v/>
          </cell>
          <cell r="R538" t="str">
            <v/>
          </cell>
          <cell r="S538" t="str">
            <v/>
          </cell>
          <cell r="T538" t="str">
            <v/>
          </cell>
          <cell r="U538" t="str">
            <v/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DQ538">
            <v>0</v>
          </cell>
          <cell r="HK538">
            <v>0</v>
          </cell>
        </row>
        <row r="539">
          <cell r="B539">
            <v>539</v>
          </cell>
          <cell r="C539" t="str">
            <v/>
          </cell>
          <cell r="D539" t="str">
            <v/>
          </cell>
          <cell r="E539" t="str">
            <v/>
          </cell>
          <cell r="F539" t="str">
            <v/>
          </cell>
          <cell r="G539" t="str">
            <v/>
          </cell>
          <cell r="H539" t="str">
            <v/>
          </cell>
          <cell r="I539" t="str">
            <v/>
          </cell>
          <cell r="J539" t="str">
            <v/>
          </cell>
          <cell r="K539" t="str">
            <v/>
          </cell>
          <cell r="L539" t="str">
            <v/>
          </cell>
          <cell r="M539" t="str">
            <v/>
          </cell>
          <cell r="N539" t="str">
            <v/>
          </cell>
          <cell r="O539" t="str">
            <v/>
          </cell>
          <cell r="P539" t="str">
            <v/>
          </cell>
          <cell r="Q539" t="str">
            <v/>
          </cell>
          <cell r="R539" t="str">
            <v/>
          </cell>
          <cell r="S539" t="str">
            <v/>
          </cell>
          <cell r="T539" t="str">
            <v/>
          </cell>
          <cell r="U539" t="str">
            <v/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DQ539">
            <v>0</v>
          </cell>
          <cell r="HK539">
            <v>0</v>
          </cell>
        </row>
        <row r="540">
          <cell r="B540">
            <v>540</v>
          </cell>
          <cell r="C540" t="str">
            <v/>
          </cell>
          <cell r="D540" t="str">
            <v/>
          </cell>
          <cell r="E540" t="str">
            <v/>
          </cell>
          <cell r="F540" t="str">
            <v/>
          </cell>
          <cell r="G540" t="str">
            <v/>
          </cell>
          <cell r="H540" t="str">
            <v/>
          </cell>
          <cell r="I540" t="str">
            <v/>
          </cell>
          <cell r="J540" t="str">
            <v/>
          </cell>
          <cell r="K540" t="str">
            <v/>
          </cell>
          <cell r="L540" t="str">
            <v/>
          </cell>
          <cell r="M540" t="str">
            <v/>
          </cell>
          <cell r="N540" t="str">
            <v/>
          </cell>
          <cell r="O540" t="str">
            <v/>
          </cell>
          <cell r="P540" t="str">
            <v/>
          </cell>
          <cell r="Q540" t="str">
            <v/>
          </cell>
          <cell r="R540" t="str">
            <v/>
          </cell>
          <cell r="S540" t="str">
            <v/>
          </cell>
          <cell r="T540" t="str">
            <v/>
          </cell>
          <cell r="U540" t="str">
            <v/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DQ540">
            <v>0</v>
          </cell>
          <cell r="HK540">
            <v>0</v>
          </cell>
        </row>
        <row r="541">
          <cell r="B541">
            <v>541</v>
          </cell>
          <cell r="C541" t="str">
            <v/>
          </cell>
          <cell r="D541" t="str">
            <v/>
          </cell>
          <cell r="E541" t="str">
            <v/>
          </cell>
          <cell r="F541" t="str">
            <v/>
          </cell>
          <cell r="G541" t="str">
            <v/>
          </cell>
          <cell r="H541" t="str">
            <v/>
          </cell>
          <cell r="I541" t="str">
            <v/>
          </cell>
          <cell r="J541" t="str">
            <v/>
          </cell>
          <cell r="K541" t="str">
            <v/>
          </cell>
          <cell r="L541" t="str">
            <v/>
          </cell>
          <cell r="M541" t="str">
            <v/>
          </cell>
          <cell r="N541" t="str">
            <v/>
          </cell>
          <cell r="O541" t="str">
            <v/>
          </cell>
          <cell r="P541" t="str">
            <v/>
          </cell>
          <cell r="Q541" t="str">
            <v/>
          </cell>
          <cell r="R541" t="str">
            <v/>
          </cell>
          <cell r="S541" t="str">
            <v/>
          </cell>
          <cell r="T541" t="str">
            <v/>
          </cell>
          <cell r="U541" t="str">
            <v/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DQ541">
            <v>0</v>
          </cell>
          <cell r="HK541">
            <v>0</v>
          </cell>
        </row>
        <row r="542">
          <cell r="B542">
            <v>542</v>
          </cell>
          <cell r="C542" t="str">
            <v/>
          </cell>
          <cell r="D542" t="str">
            <v/>
          </cell>
          <cell r="E542" t="str">
            <v/>
          </cell>
          <cell r="F542" t="str">
            <v/>
          </cell>
          <cell r="G542" t="str">
            <v/>
          </cell>
          <cell r="H542" t="str">
            <v/>
          </cell>
          <cell r="I542" t="str">
            <v/>
          </cell>
          <cell r="J542" t="str">
            <v/>
          </cell>
          <cell r="K542" t="str">
            <v/>
          </cell>
          <cell r="L542" t="str">
            <v/>
          </cell>
          <cell r="M542" t="str">
            <v/>
          </cell>
          <cell r="N542" t="str">
            <v/>
          </cell>
          <cell r="O542" t="str">
            <v/>
          </cell>
          <cell r="P542" t="str">
            <v/>
          </cell>
          <cell r="Q542" t="str">
            <v/>
          </cell>
          <cell r="R542" t="str">
            <v/>
          </cell>
          <cell r="S542" t="str">
            <v/>
          </cell>
          <cell r="T542" t="str">
            <v/>
          </cell>
          <cell r="U542" t="str">
            <v/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DQ542">
            <v>0</v>
          </cell>
          <cell r="HK542">
            <v>0</v>
          </cell>
        </row>
        <row r="543">
          <cell r="B543">
            <v>543</v>
          </cell>
          <cell r="C543" t="str">
            <v/>
          </cell>
          <cell r="D543" t="str">
            <v/>
          </cell>
          <cell r="E543" t="str">
            <v/>
          </cell>
          <cell r="F543" t="str">
            <v/>
          </cell>
          <cell r="G543" t="str">
            <v/>
          </cell>
          <cell r="H543" t="str">
            <v/>
          </cell>
          <cell r="I543" t="str">
            <v/>
          </cell>
          <cell r="J543" t="str">
            <v/>
          </cell>
          <cell r="K543" t="str">
            <v/>
          </cell>
          <cell r="L543" t="str">
            <v/>
          </cell>
          <cell r="M543" t="str">
            <v/>
          </cell>
          <cell r="N543" t="str">
            <v/>
          </cell>
          <cell r="O543" t="str">
            <v/>
          </cell>
          <cell r="P543" t="str">
            <v/>
          </cell>
          <cell r="Q543" t="str">
            <v/>
          </cell>
          <cell r="R543" t="str">
            <v/>
          </cell>
          <cell r="S543" t="str">
            <v/>
          </cell>
          <cell r="T543" t="str">
            <v/>
          </cell>
          <cell r="U543" t="str">
            <v/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DQ543">
            <v>0</v>
          </cell>
          <cell r="HK543">
            <v>0</v>
          </cell>
        </row>
        <row r="544">
          <cell r="B544">
            <v>544</v>
          </cell>
          <cell r="C544" t="str">
            <v/>
          </cell>
          <cell r="D544" t="str">
            <v/>
          </cell>
          <cell r="E544" t="str">
            <v/>
          </cell>
          <cell r="F544" t="str">
            <v/>
          </cell>
          <cell r="G544" t="str">
            <v/>
          </cell>
          <cell r="H544" t="str">
            <v/>
          </cell>
          <cell r="I544" t="str">
            <v/>
          </cell>
          <cell r="J544" t="str">
            <v/>
          </cell>
          <cell r="K544" t="str">
            <v/>
          </cell>
          <cell r="L544" t="str">
            <v/>
          </cell>
          <cell r="M544" t="str">
            <v/>
          </cell>
          <cell r="N544" t="str">
            <v/>
          </cell>
          <cell r="O544" t="str">
            <v/>
          </cell>
          <cell r="P544" t="str">
            <v/>
          </cell>
          <cell r="Q544" t="str">
            <v/>
          </cell>
          <cell r="R544" t="str">
            <v/>
          </cell>
          <cell r="S544" t="str">
            <v/>
          </cell>
          <cell r="T544" t="str">
            <v/>
          </cell>
          <cell r="U544" t="str">
            <v/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DQ544">
            <v>0</v>
          </cell>
          <cell r="HK544">
            <v>0</v>
          </cell>
        </row>
        <row r="545">
          <cell r="B545">
            <v>545</v>
          </cell>
          <cell r="C545" t="str">
            <v/>
          </cell>
          <cell r="D545" t="str">
            <v/>
          </cell>
          <cell r="E545" t="str">
            <v/>
          </cell>
          <cell r="F545" t="str">
            <v/>
          </cell>
          <cell r="G545" t="str">
            <v/>
          </cell>
          <cell r="H545" t="str">
            <v/>
          </cell>
          <cell r="I545" t="str">
            <v/>
          </cell>
          <cell r="J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O545" t="str">
            <v/>
          </cell>
          <cell r="P545" t="str">
            <v/>
          </cell>
          <cell r="Q545" t="str">
            <v/>
          </cell>
          <cell r="R545" t="str">
            <v/>
          </cell>
          <cell r="S545" t="str">
            <v/>
          </cell>
          <cell r="T545" t="str">
            <v/>
          </cell>
          <cell r="U545" t="str">
            <v/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DQ545">
            <v>0</v>
          </cell>
          <cell r="HK545">
            <v>0</v>
          </cell>
        </row>
        <row r="546">
          <cell r="B546">
            <v>546</v>
          </cell>
          <cell r="C546" t="str">
            <v/>
          </cell>
          <cell r="D546" t="str">
            <v/>
          </cell>
          <cell r="E546" t="str">
            <v/>
          </cell>
          <cell r="F546" t="str">
            <v/>
          </cell>
          <cell r="G546" t="str">
            <v/>
          </cell>
          <cell r="H546" t="str">
            <v/>
          </cell>
          <cell r="I546" t="str">
            <v/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  <cell r="R546" t="str">
            <v/>
          </cell>
          <cell r="S546" t="str">
            <v/>
          </cell>
          <cell r="T546" t="str">
            <v/>
          </cell>
          <cell r="U546" t="str">
            <v/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DQ546">
            <v>0</v>
          </cell>
          <cell r="HK546">
            <v>0</v>
          </cell>
        </row>
        <row r="547">
          <cell r="B547">
            <v>547</v>
          </cell>
          <cell r="C547" t="str">
            <v/>
          </cell>
          <cell r="D547" t="str">
            <v/>
          </cell>
          <cell r="E547" t="str">
            <v/>
          </cell>
          <cell r="F547" t="str">
            <v/>
          </cell>
          <cell r="G547" t="str">
            <v/>
          </cell>
          <cell r="H547" t="str">
            <v/>
          </cell>
          <cell r="I547" t="str">
            <v/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  <cell r="R547" t="str">
            <v/>
          </cell>
          <cell r="S547" t="str">
            <v/>
          </cell>
          <cell r="T547" t="str">
            <v/>
          </cell>
          <cell r="U547" t="str">
            <v/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DQ547">
            <v>0</v>
          </cell>
          <cell r="HK547">
            <v>0</v>
          </cell>
        </row>
        <row r="548">
          <cell r="B548">
            <v>548</v>
          </cell>
          <cell r="C548" t="str">
            <v/>
          </cell>
          <cell r="D548" t="str">
            <v/>
          </cell>
          <cell r="E548" t="str">
            <v/>
          </cell>
          <cell r="F548" t="str">
            <v/>
          </cell>
          <cell r="G548" t="str">
            <v/>
          </cell>
          <cell r="H548" t="str">
            <v/>
          </cell>
          <cell r="I548" t="str">
            <v/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  <cell r="R548" t="str">
            <v/>
          </cell>
          <cell r="S548" t="str">
            <v/>
          </cell>
          <cell r="T548" t="str">
            <v/>
          </cell>
          <cell r="U548" t="str">
            <v/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DQ548">
            <v>0</v>
          </cell>
          <cell r="HK548">
            <v>0</v>
          </cell>
        </row>
        <row r="549">
          <cell r="B549">
            <v>549</v>
          </cell>
          <cell r="C549" t="str">
            <v/>
          </cell>
          <cell r="D549" t="str">
            <v/>
          </cell>
          <cell r="E549" t="str">
            <v/>
          </cell>
          <cell r="F549" t="str">
            <v/>
          </cell>
          <cell r="G549" t="str">
            <v/>
          </cell>
          <cell r="H549" t="str">
            <v/>
          </cell>
          <cell r="I549" t="str">
            <v/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  <cell r="R549" t="str">
            <v/>
          </cell>
          <cell r="S549" t="str">
            <v/>
          </cell>
          <cell r="T549" t="str">
            <v/>
          </cell>
          <cell r="U549" t="str">
            <v/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DQ549">
            <v>0</v>
          </cell>
          <cell r="HK549">
            <v>0</v>
          </cell>
        </row>
        <row r="550">
          <cell r="B550">
            <v>550</v>
          </cell>
          <cell r="C550" t="str">
            <v/>
          </cell>
          <cell r="D550" t="str">
            <v/>
          </cell>
          <cell r="E550" t="str">
            <v/>
          </cell>
          <cell r="F550" t="str">
            <v/>
          </cell>
          <cell r="G550" t="str">
            <v/>
          </cell>
          <cell r="H550" t="str">
            <v/>
          </cell>
          <cell r="I550" t="str">
            <v/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  <cell r="R550" t="str">
            <v/>
          </cell>
          <cell r="S550" t="str">
            <v/>
          </cell>
          <cell r="T550" t="str">
            <v/>
          </cell>
          <cell r="U550" t="str">
            <v/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DQ550">
            <v>0</v>
          </cell>
          <cell r="HK550">
            <v>0</v>
          </cell>
        </row>
        <row r="551">
          <cell r="B551">
            <v>551</v>
          </cell>
          <cell r="C551" t="str">
            <v/>
          </cell>
          <cell r="D551" t="str">
            <v/>
          </cell>
          <cell r="E551" t="str">
            <v/>
          </cell>
          <cell r="F551" t="str">
            <v/>
          </cell>
          <cell r="G551" t="str">
            <v/>
          </cell>
          <cell r="H551" t="str">
            <v/>
          </cell>
          <cell r="I551" t="str">
            <v/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  <cell r="R551" t="str">
            <v/>
          </cell>
          <cell r="S551" t="str">
            <v/>
          </cell>
          <cell r="T551" t="str">
            <v/>
          </cell>
          <cell r="U551" t="str">
            <v/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DQ551">
            <v>0</v>
          </cell>
          <cell r="HK551">
            <v>0</v>
          </cell>
        </row>
        <row r="552">
          <cell r="B552">
            <v>552</v>
          </cell>
          <cell r="C552" t="str">
            <v/>
          </cell>
          <cell r="D552" t="str">
            <v/>
          </cell>
          <cell r="E552" t="str">
            <v/>
          </cell>
          <cell r="F552" t="str">
            <v/>
          </cell>
          <cell r="G552" t="str">
            <v/>
          </cell>
          <cell r="H552" t="str">
            <v/>
          </cell>
          <cell r="I552" t="str">
            <v/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  <cell r="R552" t="str">
            <v/>
          </cell>
          <cell r="S552" t="str">
            <v/>
          </cell>
          <cell r="T552" t="str">
            <v/>
          </cell>
          <cell r="U552" t="str">
            <v/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DQ552">
            <v>0</v>
          </cell>
          <cell r="HK552">
            <v>0</v>
          </cell>
        </row>
        <row r="553">
          <cell r="B553">
            <v>553</v>
          </cell>
          <cell r="C553" t="str">
            <v/>
          </cell>
          <cell r="D553" t="str">
            <v/>
          </cell>
          <cell r="E553" t="str">
            <v/>
          </cell>
          <cell r="F553" t="str">
            <v/>
          </cell>
          <cell r="G553" t="str">
            <v/>
          </cell>
          <cell r="H553" t="str">
            <v/>
          </cell>
          <cell r="I553" t="str">
            <v/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  <cell r="R553" t="str">
            <v/>
          </cell>
          <cell r="S553" t="str">
            <v/>
          </cell>
          <cell r="T553" t="str">
            <v/>
          </cell>
          <cell r="U553" t="str">
            <v/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DQ553">
            <v>0</v>
          </cell>
          <cell r="HK553">
            <v>0</v>
          </cell>
        </row>
        <row r="554">
          <cell r="B554">
            <v>554</v>
          </cell>
          <cell r="C554" t="str">
            <v/>
          </cell>
          <cell r="D554" t="str">
            <v/>
          </cell>
          <cell r="E554" t="str">
            <v/>
          </cell>
          <cell r="F554" t="str">
            <v/>
          </cell>
          <cell r="G554" t="str">
            <v/>
          </cell>
          <cell r="H554" t="str">
            <v/>
          </cell>
          <cell r="I554" t="str">
            <v/>
          </cell>
          <cell r="J554" t="str">
            <v/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  <cell r="R554" t="str">
            <v/>
          </cell>
          <cell r="S554" t="str">
            <v/>
          </cell>
          <cell r="T554" t="str">
            <v/>
          </cell>
          <cell r="U554" t="str">
            <v/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DQ554">
            <v>0</v>
          </cell>
          <cell r="HK554">
            <v>0</v>
          </cell>
        </row>
        <row r="555">
          <cell r="B555">
            <v>555</v>
          </cell>
          <cell r="C555" t="str">
            <v/>
          </cell>
          <cell r="D555" t="str">
            <v/>
          </cell>
          <cell r="E555" t="str">
            <v/>
          </cell>
          <cell r="F555" t="str">
            <v/>
          </cell>
          <cell r="G555" t="str">
            <v/>
          </cell>
          <cell r="H555" t="str">
            <v/>
          </cell>
          <cell r="I555" t="str">
            <v/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  <cell r="R555" t="str">
            <v/>
          </cell>
          <cell r="S555" t="str">
            <v/>
          </cell>
          <cell r="T555" t="str">
            <v/>
          </cell>
          <cell r="U555" t="str">
            <v/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DQ555">
            <v>0</v>
          </cell>
          <cell r="HK555">
            <v>0</v>
          </cell>
        </row>
        <row r="556">
          <cell r="B556">
            <v>556</v>
          </cell>
          <cell r="C556" t="str">
            <v/>
          </cell>
          <cell r="D556" t="str">
            <v/>
          </cell>
          <cell r="E556" t="str">
            <v/>
          </cell>
          <cell r="F556" t="str">
            <v/>
          </cell>
          <cell r="G556" t="str">
            <v/>
          </cell>
          <cell r="H556" t="str">
            <v/>
          </cell>
          <cell r="I556" t="str">
            <v/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  <cell r="R556" t="str">
            <v/>
          </cell>
          <cell r="S556" t="str">
            <v/>
          </cell>
          <cell r="T556" t="str">
            <v/>
          </cell>
          <cell r="U556" t="str">
            <v/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DQ556">
            <v>0</v>
          </cell>
          <cell r="HK556">
            <v>0</v>
          </cell>
        </row>
        <row r="557">
          <cell r="B557">
            <v>557</v>
          </cell>
          <cell r="C557" t="str">
            <v/>
          </cell>
          <cell r="D557" t="str">
            <v/>
          </cell>
          <cell r="E557" t="str">
            <v/>
          </cell>
          <cell r="F557" t="str">
            <v/>
          </cell>
          <cell r="G557" t="str">
            <v/>
          </cell>
          <cell r="H557" t="str">
            <v/>
          </cell>
          <cell r="I557" t="str">
            <v/>
          </cell>
          <cell r="J557" t="str">
            <v/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  <cell r="R557" t="str">
            <v/>
          </cell>
          <cell r="S557" t="str">
            <v/>
          </cell>
          <cell r="T557" t="str">
            <v/>
          </cell>
          <cell r="U557" t="str">
            <v/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DQ557">
            <v>0</v>
          </cell>
          <cell r="HK557">
            <v>0</v>
          </cell>
        </row>
        <row r="558">
          <cell r="B558">
            <v>558</v>
          </cell>
          <cell r="C558" t="str">
            <v/>
          </cell>
          <cell r="D558" t="str">
            <v/>
          </cell>
          <cell r="E558" t="str">
            <v/>
          </cell>
          <cell r="F558" t="str">
            <v/>
          </cell>
          <cell r="G558" t="str">
            <v/>
          </cell>
          <cell r="H558" t="str">
            <v/>
          </cell>
          <cell r="I558" t="str">
            <v/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  <cell r="R558" t="str">
            <v/>
          </cell>
          <cell r="S558" t="str">
            <v/>
          </cell>
          <cell r="T558" t="str">
            <v/>
          </cell>
          <cell r="U558" t="str">
            <v/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DQ558">
            <v>0</v>
          </cell>
          <cell r="HK558">
            <v>0</v>
          </cell>
        </row>
        <row r="559">
          <cell r="B559">
            <v>559</v>
          </cell>
          <cell r="C559" t="str">
            <v/>
          </cell>
          <cell r="D559" t="str">
            <v/>
          </cell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  <cell r="I559" t="str">
            <v/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  <cell r="R559" t="str">
            <v/>
          </cell>
          <cell r="S559" t="str">
            <v/>
          </cell>
          <cell r="T559" t="str">
            <v/>
          </cell>
          <cell r="U559" t="str">
            <v/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DQ559">
            <v>0</v>
          </cell>
          <cell r="HK559">
            <v>0</v>
          </cell>
        </row>
        <row r="560">
          <cell r="B560">
            <v>560</v>
          </cell>
          <cell r="C560" t="str">
            <v/>
          </cell>
          <cell r="D560" t="str">
            <v/>
          </cell>
          <cell r="E560" t="str">
            <v/>
          </cell>
          <cell r="F560" t="str">
            <v/>
          </cell>
          <cell r="G560" t="str">
            <v/>
          </cell>
          <cell r="H560" t="str">
            <v/>
          </cell>
          <cell r="I560" t="str">
            <v/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  <cell r="R560" t="str">
            <v/>
          </cell>
          <cell r="S560" t="str">
            <v/>
          </cell>
          <cell r="T560" t="str">
            <v/>
          </cell>
          <cell r="U560" t="str">
            <v/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DQ560">
            <v>0</v>
          </cell>
          <cell r="HK560">
            <v>0</v>
          </cell>
        </row>
        <row r="561">
          <cell r="B561">
            <v>561</v>
          </cell>
          <cell r="C561" t="str">
            <v/>
          </cell>
          <cell r="D561" t="str">
            <v/>
          </cell>
          <cell r="E561" t="str">
            <v/>
          </cell>
          <cell r="F561" t="str">
            <v/>
          </cell>
          <cell r="G561" t="str">
            <v/>
          </cell>
          <cell r="H561" t="str">
            <v/>
          </cell>
          <cell r="I561" t="str">
            <v/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  <cell r="R561" t="str">
            <v/>
          </cell>
          <cell r="S561" t="str">
            <v/>
          </cell>
          <cell r="T561" t="str">
            <v/>
          </cell>
          <cell r="U561" t="str">
            <v/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DQ561">
            <v>0</v>
          </cell>
          <cell r="HK561">
            <v>0</v>
          </cell>
        </row>
        <row r="562">
          <cell r="B562">
            <v>562</v>
          </cell>
          <cell r="C562" t="str">
            <v/>
          </cell>
          <cell r="D562" t="str">
            <v/>
          </cell>
          <cell r="E562" t="str">
            <v/>
          </cell>
          <cell r="F562" t="str">
            <v/>
          </cell>
          <cell r="G562" t="str">
            <v/>
          </cell>
          <cell r="H562" t="str">
            <v/>
          </cell>
          <cell r="I562" t="str">
            <v/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  <cell r="R562" t="str">
            <v/>
          </cell>
          <cell r="S562" t="str">
            <v/>
          </cell>
          <cell r="T562" t="str">
            <v/>
          </cell>
          <cell r="U562" t="str">
            <v/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DQ562">
            <v>0</v>
          </cell>
          <cell r="HK562">
            <v>0</v>
          </cell>
        </row>
        <row r="563">
          <cell r="B563">
            <v>563</v>
          </cell>
          <cell r="C563" t="str">
            <v/>
          </cell>
          <cell r="D563" t="str">
            <v/>
          </cell>
          <cell r="E563" t="str">
            <v/>
          </cell>
          <cell r="F563" t="str">
            <v/>
          </cell>
          <cell r="G563" t="str">
            <v/>
          </cell>
          <cell r="H563" t="str">
            <v/>
          </cell>
          <cell r="I563" t="str">
            <v/>
          </cell>
          <cell r="J563" t="str">
            <v/>
          </cell>
          <cell r="K563" t="str">
            <v/>
          </cell>
          <cell r="L563" t="str">
            <v/>
          </cell>
          <cell r="M563" t="str">
            <v/>
          </cell>
          <cell r="N563" t="str">
            <v/>
          </cell>
          <cell r="O563" t="str">
            <v/>
          </cell>
          <cell r="P563" t="str">
            <v/>
          </cell>
          <cell r="Q563" t="str">
            <v/>
          </cell>
          <cell r="R563" t="str">
            <v/>
          </cell>
          <cell r="S563" t="str">
            <v/>
          </cell>
          <cell r="T563" t="str">
            <v/>
          </cell>
          <cell r="U563" t="str">
            <v/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DQ563">
            <v>0</v>
          </cell>
          <cell r="HK563">
            <v>0</v>
          </cell>
        </row>
        <row r="564">
          <cell r="B564">
            <v>564</v>
          </cell>
          <cell r="C564" t="str">
            <v/>
          </cell>
          <cell r="D564" t="str">
            <v/>
          </cell>
          <cell r="E564" t="str">
            <v/>
          </cell>
          <cell r="F564" t="str">
            <v/>
          </cell>
          <cell r="G564" t="str">
            <v/>
          </cell>
          <cell r="H564" t="str">
            <v/>
          </cell>
          <cell r="I564" t="str">
            <v/>
          </cell>
          <cell r="J564" t="str">
            <v/>
          </cell>
          <cell r="K564" t="str">
            <v/>
          </cell>
          <cell r="L564" t="str">
            <v/>
          </cell>
          <cell r="M564" t="str">
            <v/>
          </cell>
          <cell r="N564" t="str">
            <v/>
          </cell>
          <cell r="O564" t="str">
            <v/>
          </cell>
          <cell r="P564" t="str">
            <v/>
          </cell>
          <cell r="Q564" t="str">
            <v/>
          </cell>
          <cell r="R564" t="str">
            <v/>
          </cell>
          <cell r="S564" t="str">
            <v/>
          </cell>
          <cell r="T564" t="str">
            <v/>
          </cell>
          <cell r="U564" t="str">
            <v/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DQ564">
            <v>0</v>
          </cell>
          <cell r="HK564">
            <v>0</v>
          </cell>
        </row>
        <row r="565">
          <cell r="B565">
            <v>565</v>
          </cell>
          <cell r="C565" t="str">
            <v/>
          </cell>
          <cell r="D565" t="str">
            <v/>
          </cell>
          <cell r="E565" t="str">
            <v/>
          </cell>
          <cell r="F565" t="str">
            <v/>
          </cell>
          <cell r="G565" t="str">
            <v/>
          </cell>
          <cell r="H565" t="str">
            <v/>
          </cell>
          <cell r="I565" t="str">
            <v/>
          </cell>
          <cell r="J565" t="str">
            <v/>
          </cell>
          <cell r="K565" t="str">
            <v/>
          </cell>
          <cell r="L565" t="str">
            <v/>
          </cell>
          <cell r="M565" t="str">
            <v/>
          </cell>
          <cell r="N565" t="str">
            <v/>
          </cell>
          <cell r="O565" t="str">
            <v/>
          </cell>
          <cell r="P565" t="str">
            <v/>
          </cell>
          <cell r="Q565" t="str">
            <v/>
          </cell>
          <cell r="R565" t="str">
            <v/>
          </cell>
          <cell r="S565" t="str">
            <v/>
          </cell>
          <cell r="T565" t="str">
            <v/>
          </cell>
          <cell r="U565" t="str">
            <v/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DQ565">
            <v>0</v>
          </cell>
          <cell r="HK565">
            <v>0</v>
          </cell>
        </row>
        <row r="566">
          <cell r="B566">
            <v>566</v>
          </cell>
          <cell r="C566" t="str">
            <v/>
          </cell>
          <cell r="D566" t="str">
            <v/>
          </cell>
          <cell r="E566" t="str">
            <v/>
          </cell>
          <cell r="F566" t="str">
            <v/>
          </cell>
          <cell r="G566" t="str">
            <v/>
          </cell>
          <cell r="H566" t="str">
            <v/>
          </cell>
          <cell r="I566" t="str">
            <v/>
          </cell>
          <cell r="J566" t="str">
            <v/>
          </cell>
          <cell r="K566" t="str">
            <v/>
          </cell>
          <cell r="L566" t="str">
            <v/>
          </cell>
          <cell r="M566" t="str">
            <v/>
          </cell>
          <cell r="N566" t="str">
            <v/>
          </cell>
          <cell r="O566" t="str">
            <v/>
          </cell>
          <cell r="P566" t="str">
            <v/>
          </cell>
          <cell r="Q566" t="str">
            <v/>
          </cell>
          <cell r="R566" t="str">
            <v/>
          </cell>
          <cell r="S566" t="str">
            <v/>
          </cell>
          <cell r="T566" t="str">
            <v/>
          </cell>
          <cell r="U566" t="str">
            <v/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DQ566">
            <v>0</v>
          </cell>
          <cell r="HK566">
            <v>0</v>
          </cell>
        </row>
        <row r="567">
          <cell r="B567">
            <v>567</v>
          </cell>
          <cell r="C567" t="str">
            <v/>
          </cell>
          <cell r="D567" t="str">
            <v/>
          </cell>
          <cell r="E567" t="str">
            <v/>
          </cell>
          <cell r="F567" t="str">
            <v/>
          </cell>
          <cell r="G567" t="str">
            <v/>
          </cell>
          <cell r="H567" t="str">
            <v/>
          </cell>
          <cell r="I567" t="str">
            <v/>
          </cell>
          <cell r="J567" t="str">
            <v/>
          </cell>
          <cell r="K567" t="str">
            <v/>
          </cell>
          <cell r="L567" t="str">
            <v/>
          </cell>
          <cell r="M567" t="str">
            <v/>
          </cell>
          <cell r="N567" t="str">
            <v/>
          </cell>
          <cell r="O567" t="str">
            <v/>
          </cell>
          <cell r="P567" t="str">
            <v/>
          </cell>
          <cell r="Q567" t="str">
            <v/>
          </cell>
          <cell r="R567" t="str">
            <v/>
          </cell>
          <cell r="S567" t="str">
            <v/>
          </cell>
          <cell r="T567" t="str">
            <v/>
          </cell>
          <cell r="U567" t="str">
            <v/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DQ567">
            <v>0</v>
          </cell>
          <cell r="HK567">
            <v>0</v>
          </cell>
        </row>
        <row r="568">
          <cell r="B568">
            <v>568</v>
          </cell>
          <cell r="C568" t="str">
            <v/>
          </cell>
          <cell r="D568" t="str">
            <v/>
          </cell>
          <cell r="E568" t="str">
            <v/>
          </cell>
          <cell r="F568" t="str">
            <v/>
          </cell>
          <cell r="G568" t="str">
            <v/>
          </cell>
          <cell r="H568" t="str">
            <v/>
          </cell>
          <cell r="I568" t="str">
            <v/>
          </cell>
          <cell r="J568" t="str">
            <v/>
          </cell>
          <cell r="K568" t="str">
            <v/>
          </cell>
          <cell r="L568" t="str">
            <v/>
          </cell>
          <cell r="M568" t="str">
            <v/>
          </cell>
          <cell r="N568" t="str">
            <v/>
          </cell>
          <cell r="O568" t="str">
            <v/>
          </cell>
          <cell r="P568" t="str">
            <v/>
          </cell>
          <cell r="Q568" t="str">
            <v/>
          </cell>
          <cell r="R568" t="str">
            <v/>
          </cell>
          <cell r="S568" t="str">
            <v/>
          </cell>
          <cell r="T568" t="str">
            <v/>
          </cell>
          <cell r="U568" t="str">
            <v/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DQ568">
            <v>0</v>
          </cell>
          <cell r="HK568">
            <v>0</v>
          </cell>
        </row>
        <row r="569">
          <cell r="B569">
            <v>569</v>
          </cell>
          <cell r="C569" t="str">
            <v/>
          </cell>
          <cell r="D569" t="str">
            <v/>
          </cell>
          <cell r="E569" t="str">
            <v/>
          </cell>
          <cell r="F569" t="str">
            <v/>
          </cell>
          <cell r="G569" t="str">
            <v/>
          </cell>
          <cell r="H569" t="str">
            <v/>
          </cell>
          <cell r="I569" t="str">
            <v/>
          </cell>
          <cell r="J569" t="str">
            <v/>
          </cell>
          <cell r="K569" t="str">
            <v/>
          </cell>
          <cell r="L569" t="str">
            <v/>
          </cell>
          <cell r="M569" t="str">
            <v/>
          </cell>
          <cell r="N569" t="str">
            <v/>
          </cell>
          <cell r="O569" t="str">
            <v/>
          </cell>
          <cell r="P569" t="str">
            <v/>
          </cell>
          <cell r="Q569" t="str">
            <v/>
          </cell>
          <cell r="R569" t="str">
            <v/>
          </cell>
          <cell r="S569" t="str">
            <v/>
          </cell>
          <cell r="T569" t="str">
            <v/>
          </cell>
          <cell r="U569" t="str">
            <v/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DQ569">
            <v>0</v>
          </cell>
          <cell r="HK569">
            <v>0</v>
          </cell>
        </row>
        <row r="570">
          <cell r="B570">
            <v>570</v>
          </cell>
          <cell r="C570" t="str">
            <v/>
          </cell>
          <cell r="D570" t="str">
            <v/>
          </cell>
          <cell r="E570" t="str">
            <v/>
          </cell>
          <cell r="F570" t="str">
            <v/>
          </cell>
          <cell r="G570" t="str">
            <v/>
          </cell>
          <cell r="H570" t="str">
            <v/>
          </cell>
          <cell r="I570" t="str">
            <v/>
          </cell>
          <cell r="J570" t="str">
            <v/>
          </cell>
          <cell r="K570" t="str">
            <v/>
          </cell>
          <cell r="L570" t="str">
            <v/>
          </cell>
          <cell r="M570" t="str">
            <v/>
          </cell>
          <cell r="N570" t="str">
            <v/>
          </cell>
          <cell r="O570" t="str">
            <v/>
          </cell>
          <cell r="P570" t="str">
            <v/>
          </cell>
          <cell r="Q570" t="str">
            <v/>
          </cell>
          <cell r="R570" t="str">
            <v/>
          </cell>
          <cell r="S570" t="str">
            <v/>
          </cell>
          <cell r="T570" t="str">
            <v/>
          </cell>
          <cell r="U570" t="str">
            <v/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DQ570">
            <v>0</v>
          </cell>
          <cell r="HK570">
            <v>0</v>
          </cell>
        </row>
        <row r="571">
          <cell r="B571">
            <v>571</v>
          </cell>
          <cell r="C571" t="str">
            <v/>
          </cell>
          <cell r="D571" t="str">
            <v/>
          </cell>
          <cell r="E571" t="str">
            <v/>
          </cell>
          <cell r="F571" t="str">
            <v/>
          </cell>
          <cell r="G571" t="str">
            <v/>
          </cell>
          <cell r="H571" t="str">
            <v/>
          </cell>
          <cell r="I571" t="str">
            <v/>
          </cell>
          <cell r="J571" t="str">
            <v/>
          </cell>
          <cell r="K571" t="str">
            <v/>
          </cell>
          <cell r="L571" t="str">
            <v/>
          </cell>
          <cell r="M571" t="str">
            <v/>
          </cell>
          <cell r="N571" t="str">
            <v/>
          </cell>
          <cell r="O571" t="str">
            <v/>
          </cell>
          <cell r="P571" t="str">
            <v/>
          </cell>
          <cell r="Q571" t="str">
            <v/>
          </cell>
          <cell r="R571" t="str">
            <v/>
          </cell>
          <cell r="S571" t="str">
            <v/>
          </cell>
          <cell r="T571" t="str">
            <v/>
          </cell>
          <cell r="U571" t="str">
            <v/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DQ571">
            <v>0</v>
          </cell>
          <cell r="HK571">
            <v>0</v>
          </cell>
        </row>
        <row r="572">
          <cell r="B572">
            <v>572</v>
          </cell>
          <cell r="C572" t="str">
            <v/>
          </cell>
          <cell r="D572" t="str">
            <v/>
          </cell>
          <cell r="E572" t="str">
            <v/>
          </cell>
          <cell r="F572" t="str">
            <v/>
          </cell>
          <cell r="G572" t="str">
            <v/>
          </cell>
          <cell r="H572" t="str">
            <v/>
          </cell>
          <cell r="I572" t="str">
            <v/>
          </cell>
          <cell r="J572" t="str">
            <v/>
          </cell>
          <cell r="K572" t="str">
            <v/>
          </cell>
          <cell r="L572" t="str">
            <v/>
          </cell>
          <cell r="M572" t="str">
            <v/>
          </cell>
          <cell r="N572" t="str">
            <v/>
          </cell>
          <cell r="O572" t="str">
            <v/>
          </cell>
          <cell r="P572" t="str">
            <v/>
          </cell>
          <cell r="Q572" t="str">
            <v/>
          </cell>
          <cell r="R572" t="str">
            <v/>
          </cell>
          <cell r="S572" t="str">
            <v/>
          </cell>
          <cell r="T572" t="str">
            <v/>
          </cell>
          <cell r="U572" t="str">
            <v/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DQ572">
            <v>0</v>
          </cell>
          <cell r="HK572">
            <v>0</v>
          </cell>
        </row>
        <row r="573">
          <cell r="B573">
            <v>573</v>
          </cell>
          <cell r="C573" t="str">
            <v/>
          </cell>
          <cell r="D573" t="str">
            <v/>
          </cell>
          <cell r="E573" t="str">
            <v/>
          </cell>
          <cell r="F573" t="str">
            <v/>
          </cell>
          <cell r="G573" t="str">
            <v/>
          </cell>
          <cell r="H573" t="str">
            <v/>
          </cell>
          <cell r="I573" t="str">
            <v/>
          </cell>
          <cell r="J573" t="str">
            <v/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  <cell r="O573" t="str">
            <v/>
          </cell>
          <cell r="P573" t="str">
            <v/>
          </cell>
          <cell r="Q573" t="str">
            <v/>
          </cell>
          <cell r="R573" t="str">
            <v/>
          </cell>
          <cell r="S573" t="str">
            <v/>
          </cell>
          <cell r="T573" t="str">
            <v/>
          </cell>
          <cell r="U573" t="str">
            <v/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DQ573">
            <v>0</v>
          </cell>
          <cell r="HK573">
            <v>0</v>
          </cell>
        </row>
        <row r="574">
          <cell r="B574">
            <v>574</v>
          </cell>
          <cell r="C574" t="str">
            <v/>
          </cell>
          <cell r="D574" t="str">
            <v/>
          </cell>
          <cell r="E574" t="str">
            <v/>
          </cell>
          <cell r="F574" t="str">
            <v/>
          </cell>
          <cell r="G574" t="str">
            <v/>
          </cell>
          <cell r="H574" t="str">
            <v/>
          </cell>
          <cell r="I574" t="str">
            <v/>
          </cell>
          <cell r="J574" t="str">
            <v/>
          </cell>
          <cell r="K574" t="str">
            <v/>
          </cell>
          <cell r="L574" t="str">
            <v/>
          </cell>
          <cell r="M574" t="str">
            <v/>
          </cell>
          <cell r="N574" t="str">
            <v/>
          </cell>
          <cell r="O574" t="str">
            <v/>
          </cell>
          <cell r="P574" t="str">
            <v/>
          </cell>
          <cell r="Q574" t="str">
            <v/>
          </cell>
          <cell r="R574" t="str">
            <v/>
          </cell>
          <cell r="S574" t="str">
            <v/>
          </cell>
          <cell r="T574" t="str">
            <v/>
          </cell>
          <cell r="U574" t="str">
            <v/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DQ574">
            <v>0</v>
          </cell>
          <cell r="HK574">
            <v>0</v>
          </cell>
        </row>
        <row r="575">
          <cell r="B575">
            <v>575</v>
          </cell>
          <cell r="C575" t="str">
            <v/>
          </cell>
          <cell r="D575" t="str">
            <v/>
          </cell>
          <cell r="E575" t="str">
            <v/>
          </cell>
          <cell r="F575" t="str">
            <v/>
          </cell>
          <cell r="G575" t="str">
            <v/>
          </cell>
          <cell r="H575" t="str">
            <v/>
          </cell>
          <cell r="I575" t="str">
            <v/>
          </cell>
          <cell r="J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  <cell r="O575" t="str">
            <v/>
          </cell>
          <cell r="P575" t="str">
            <v/>
          </cell>
          <cell r="Q575" t="str">
            <v/>
          </cell>
          <cell r="R575" t="str">
            <v/>
          </cell>
          <cell r="S575" t="str">
            <v/>
          </cell>
          <cell r="T575" t="str">
            <v/>
          </cell>
          <cell r="U575" t="str">
            <v/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DQ575">
            <v>0</v>
          </cell>
          <cell r="HK575">
            <v>0</v>
          </cell>
        </row>
        <row r="576">
          <cell r="B576">
            <v>576</v>
          </cell>
          <cell r="C576" t="str">
            <v/>
          </cell>
          <cell r="D576" t="str">
            <v/>
          </cell>
          <cell r="E576" t="str">
            <v/>
          </cell>
          <cell r="F576" t="str">
            <v/>
          </cell>
          <cell r="G576" t="str">
            <v/>
          </cell>
          <cell r="H576" t="str">
            <v/>
          </cell>
          <cell r="I576" t="str">
            <v/>
          </cell>
          <cell r="J576" t="str">
            <v/>
          </cell>
          <cell r="K576" t="str">
            <v/>
          </cell>
          <cell r="L576" t="str">
            <v/>
          </cell>
          <cell r="M576" t="str">
            <v/>
          </cell>
          <cell r="N576" t="str">
            <v/>
          </cell>
          <cell r="O576" t="str">
            <v/>
          </cell>
          <cell r="P576" t="str">
            <v/>
          </cell>
          <cell r="Q576" t="str">
            <v/>
          </cell>
          <cell r="R576" t="str">
            <v/>
          </cell>
          <cell r="S576" t="str">
            <v/>
          </cell>
          <cell r="T576" t="str">
            <v/>
          </cell>
          <cell r="U576" t="str">
            <v/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DQ576">
            <v>0</v>
          </cell>
          <cell r="HK576">
            <v>0</v>
          </cell>
        </row>
        <row r="577">
          <cell r="B577">
            <v>577</v>
          </cell>
          <cell r="C577" t="str">
            <v/>
          </cell>
          <cell r="D577" t="str">
            <v/>
          </cell>
          <cell r="E577" t="str">
            <v/>
          </cell>
          <cell r="F577" t="str">
            <v/>
          </cell>
          <cell r="G577" t="str">
            <v/>
          </cell>
          <cell r="H577" t="str">
            <v/>
          </cell>
          <cell r="I577" t="str">
            <v/>
          </cell>
          <cell r="J577" t="str">
            <v/>
          </cell>
          <cell r="K577" t="str">
            <v/>
          </cell>
          <cell r="L577" t="str">
            <v/>
          </cell>
          <cell r="M577" t="str">
            <v/>
          </cell>
          <cell r="N577" t="str">
            <v/>
          </cell>
          <cell r="O577" t="str">
            <v/>
          </cell>
          <cell r="P577" t="str">
            <v/>
          </cell>
          <cell r="Q577" t="str">
            <v/>
          </cell>
          <cell r="R577" t="str">
            <v/>
          </cell>
          <cell r="S577" t="str">
            <v/>
          </cell>
          <cell r="T577" t="str">
            <v/>
          </cell>
          <cell r="U577" t="str">
            <v/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DQ577">
            <v>0</v>
          </cell>
          <cell r="HK577">
            <v>0</v>
          </cell>
        </row>
        <row r="578">
          <cell r="B578">
            <v>578</v>
          </cell>
          <cell r="C578" t="str">
            <v/>
          </cell>
          <cell r="D578" t="str">
            <v/>
          </cell>
          <cell r="E578" t="str">
            <v/>
          </cell>
          <cell r="F578" t="str">
            <v/>
          </cell>
          <cell r="G578" t="str">
            <v/>
          </cell>
          <cell r="H578" t="str">
            <v/>
          </cell>
          <cell r="I578" t="str">
            <v/>
          </cell>
          <cell r="J578" t="str">
            <v/>
          </cell>
          <cell r="K578" t="str">
            <v/>
          </cell>
          <cell r="L578" t="str">
            <v/>
          </cell>
          <cell r="M578" t="str">
            <v/>
          </cell>
          <cell r="N578" t="str">
            <v/>
          </cell>
          <cell r="O578" t="str">
            <v/>
          </cell>
          <cell r="P578" t="str">
            <v/>
          </cell>
          <cell r="Q578" t="str">
            <v/>
          </cell>
          <cell r="R578" t="str">
            <v/>
          </cell>
          <cell r="S578" t="str">
            <v/>
          </cell>
          <cell r="T578" t="str">
            <v/>
          </cell>
          <cell r="U578" t="str">
            <v/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DQ578">
            <v>0</v>
          </cell>
          <cell r="HK578">
            <v>0</v>
          </cell>
        </row>
        <row r="579">
          <cell r="B579">
            <v>579</v>
          </cell>
          <cell r="C579" t="str">
            <v/>
          </cell>
          <cell r="D579" t="str">
            <v/>
          </cell>
          <cell r="E579" t="str">
            <v/>
          </cell>
          <cell r="F579" t="str">
            <v/>
          </cell>
          <cell r="G579" t="str">
            <v/>
          </cell>
          <cell r="H579" t="str">
            <v/>
          </cell>
          <cell r="I579" t="str">
            <v/>
          </cell>
          <cell r="J579" t="str">
            <v/>
          </cell>
          <cell r="K579" t="str">
            <v/>
          </cell>
          <cell r="L579" t="str">
            <v/>
          </cell>
          <cell r="M579" t="str">
            <v/>
          </cell>
          <cell r="N579" t="str">
            <v/>
          </cell>
          <cell r="O579" t="str">
            <v/>
          </cell>
          <cell r="P579" t="str">
            <v/>
          </cell>
          <cell r="Q579" t="str">
            <v/>
          </cell>
          <cell r="R579" t="str">
            <v/>
          </cell>
          <cell r="S579" t="str">
            <v/>
          </cell>
          <cell r="T579" t="str">
            <v/>
          </cell>
          <cell r="U579" t="str">
            <v/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DQ579">
            <v>0</v>
          </cell>
          <cell r="HK579">
            <v>0</v>
          </cell>
        </row>
        <row r="580">
          <cell r="B580">
            <v>580</v>
          </cell>
          <cell r="C580" t="str">
            <v/>
          </cell>
          <cell r="D580" t="str">
            <v/>
          </cell>
          <cell r="E580" t="str">
            <v/>
          </cell>
          <cell r="F580" t="str">
            <v/>
          </cell>
          <cell r="G580" t="str">
            <v/>
          </cell>
          <cell r="H580" t="str">
            <v/>
          </cell>
          <cell r="I580" t="str">
            <v/>
          </cell>
          <cell r="J580" t="str">
            <v/>
          </cell>
          <cell r="K580" t="str">
            <v/>
          </cell>
          <cell r="L580" t="str">
            <v/>
          </cell>
          <cell r="M580" t="str">
            <v/>
          </cell>
          <cell r="N580" t="str">
            <v/>
          </cell>
          <cell r="O580" t="str">
            <v/>
          </cell>
          <cell r="P580" t="str">
            <v/>
          </cell>
          <cell r="Q580" t="str">
            <v/>
          </cell>
          <cell r="R580" t="str">
            <v/>
          </cell>
          <cell r="S580" t="str">
            <v/>
          </cell>
          <cell r="T580" t="str">
            <v/>
          </cell>
          <cell r="U580" t="str">
            <v/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DQ580">
            <v>0</v>
          </cell>
          <cell r="HK580">
            <v>0</v>
          </cell>
        </row>
        <row r="581">
          <cell r="B581">
            <v>581</v>
          </cell>
          <cell r="C581" t="str">
            <v/>
          </cell>
          <cell r="D581" t="str">
            <v/>
          </cell>
          <cell r="E581" t="str">
            <v/>
          </cell>
          <cell r="F581" t="str">
            <v/>
          </cell>
          <cell r="G581" t="str">
            <v/>
          </cell>
          <cell r="H581" t="str">
            <v/>
          </cell>
          <cell r="I581" t="str">
            <v/>
          </cell>
          <cell r="J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  <cell r="O581" t="str">
            <v/>
          </cell>
          <cell r="P581" t="str">
            <v/>
          </cell>
          <cell r="Q581" t="str">
            <v/>
          </cell>
          <cell r="R581" t="str">
            <v/>
          </cell>
          <cell r="S581" t="str">
            <v/>
          </cell>
          <cell r="T581" t="str">
            <v/>
          </cell>
          <cell r="U581" t="str">
            <v/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DQ581">
            <v>0</v>
          </cell>
          <cell r="HK581">
            <v>0</v>
          </cell>
        </row>
        <row r="582">
          <cell r="B582">
            <v>582</v>
          </cell>
          <cell r="C582" t="str">
            <v/>
          </cell>
          <cell r="D582" t="str">
            <v/>
          </cell>
          <cell r="E582" t="str">
            <v/>
          </cell>
          <cell r="F582" t="str">
            <v/>
          </cell>
          <cell r="G582" t="str">
            <v/>
          </cell>
          <cell r="H582" t="str">
            <v/>
          </cell>
          <cell r="I582" t="str">
            <v/>
          </cell>
          <cell r="J582" t="str">
            <v/>
          </cell>
          <cell r="K582" t="str">
            <v/>
          </cell>
          <cell r="L582" t="str">
            <v/>
          </cell>
          <cell r="M582" t="str">
            <v/>
          </cell>
          <cell r="N582" t="str">
            <v/>
          </cell>
          <cell r="O582" t="str">
            <v/>
          </cell>
          <cell r="P582" t="str">
            <v/>
          </cell>
          <cell r="Q582" t="str">
            <v/>
          </cell>
          <cell r="R582" t="str">
            <v/>
          </cell>
          <cell r="S582" t="str">
            <v/>
          </cell>
          <cell r="T582" t="str">
            <v/>
          </cell>
          <cell r="U582" t="str">
            <v/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DQ582">
            <v>0</v>
          </cell>
          <cell r="HK582">
            <v>0</v>
          </cell>
        </row>
        <row r="583">
          <cell r="B583">
            <v>583</v>
          </cell>
          <cell r="C583" t="str">
            <v/>
          </cell>
          <cell r="D583" t="str">
            <v/>
          </cell>
          <cell r="E583" t="str">
            <v/>
          </cell>
          <cell r="F583" t="str">
            <v/>
          </cell>
          <cell r="G583" t="str">
            <v/>
          </cell>
          <cell r="H583" t="str">
            <v/>
          </cell>
          <cell r="I583" t="str">
            <v/>
          </cell>
          <cell r="J583" t="str">
            <v/>
          </cell>
          <cell r="K583" t="str">
            <v/>
          </cell>
          <cell r="L583" t="str">
            <v/>
          </cell>
          <cell r="M583" t="str">
            <v/>
          </cell>
          <cell r="N583" t="str">
            <v/>
          </cell>
          <cell r="O583" t="str">
            <v/>
          </cell>
          <cell r="P583" t="str">
            <v/>
          </cell>
          <cell r="Q583" t="str">
            <v/>
          </cell>
          <cell r="R583" t="str">
            <v/>
          </cell>
          <cell r="S583" t="str">
            <v/>
          </cell>
          <cell r="T583" t="str">
            <v/>
          </cell>
          <cell r="U583" t="str">
            <v/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DQ583">
            <v>0</v>
          </cell>
          <cell r="HK583">
            <v>0</v>
          </cell>
        </row>
        <row r="584">
          <cell r="B584">
            <v>584</v>
          </cell>
          <cell r="C584" t="str">
            <v/>
          </cell>
          <cell r="D584" t="str">
            <v/>
          </cell>
          <cell r="E584" t="str">
            <v/>
          </cell>
          <cell r="F584" t="str">
            <v/>
          </cell>
          <cell r="G584" t="str">
            <v/>
          </cell>
          <cell r="H584" t="str">
            <v/>
          </cell>
          <cell r="I584" t="str">
            <v/>
          </cell>
          <cell r="J584" t="str">
            <v/>
          </cell>
          <cell r="K584" t="str">
            <v/>
          </cell>
          <cell r="L584" t="str">
            <v/>
          </cell>
          <cell r="M584" t="str">
            <v/>
          </cell>
          <cell r="N584" t="str">
            <v/>
          </cell>
          <cell r="O584" t="str">
            <v/>
          </cell>
          <cell r="P584" t="str">
            <v/>
          </cell>
          <cell r="Q584" t="str">
            <v/>
          </cell>
          <cell r="R584" t="str">
            <v/>
          </cell>
          <cell r="S584" t="str">
            <v/>
          </cell>
          <cell r="T584" t="str">
            <v/>
          </cell>
          <cell r="U584" t="str">
            <v/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DQ584">
            <v>0</v>
          </cell>
          <cell r="HK584">
            <v>0</v>
          </cell>
        </row>
        <row r="585">
          <cell r="B585">
            <v>585</v>
          </cell>
          <cell r="C585" t="str">
            <v/>
          </cell>
          <cell r="D585" t="str">
            <v/>
          </cell>
          <cell r="E585" t="str">
            <v/>
          </cell>
          <cell r="F585" t="str">
            <v/>
          </cell>
          <cell r="G585" t="str">
            <v/>
          </cell>
          <cell r="H585" t="str">
            <v/>
          </cell>
          <cell r="I585" t="str">
            <v/>
          </cell>
          <cell r="J585" t="str">
            <v/>
          </cell>
          <cell r="K585" t="str">
            <v/>
          </cell>
          <cell r="L585" t="str">
            <v/>
          </cell>
          <cell r="M585" t="str">
            <v/>
          </cell>
          <cell r="N585" t="str">
            <v/>
          </cell>
          <cell r="O585" t="str">
            <v/>
          </cell>
          <cell r="P585" t="str">
            <v/>
          </cell>
          <cell r="Q585" t="str">
            <v/>
          </cell>
          <cell r="R585" t="str">
            <v/>
          </cell>
          <cell r="S585" t="str">
            <v/>
          </cell>
          <cell r="T585" t="str">
            <v/>
          </cell>
          <cell r="U585" t="str">
            <v/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DQ585">
            <v>0</v>
          </cell>
          <cell r="HK585">
            <v>0</v>
          </cell>
        </row>
        <row r="586">
          <cell r="B586">
            <v>586</v>
          </cell>
          <cell r="C586" t="str">
            <v/>
          </cell>
          <cell r="D586" t="str">
            <v/>
          </cell>
          <cell r="E586" t="str">
            <v/>
          </cell>
          <cell r="F586" t="str">
            <v/>
          </cell>
          <cell r="G586" t="str">
            <v/>
          </cell>
          <cell r="H586" t="str">
            <v/>
          </cell>
          <cell r="I586" t="str">
            <v/>
          </cell>
          <cell r="J586" t="str">
            <v/>
          </cell>
          <cell r="K586" t="str">
            <v/>
          </cell>
          <cell r="L586" t="str">
            <v/>
          </cell>
          <cell r="M586" t="str">
            <v/>
          </cell>
          <cell r="N586" t="str">
            <v/>
          </cell>
          <cell r="O586" t="str">
            <v/>
          </cell>
          <cell r="P586" t="str">
            <v/>
          </cell>
          <cell r="Q586" t="str">
            <v/>
          </cell>
          <cell r="R586" t="str">
            <v/>
          </cell>
          <cell r="S586" t="str">
            <v/>
          </cell>
          <cell r="T586" t="str">
            <v/>
          </cell>
          <cell r="U586" t="str">
            <v/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DQ586">
            <v>0</v>
          </cell>
          <cell r="HK586">
            <v>0</v>
          </cell>
        </row>
        <row r="587">
          <cell r="B587">
            <v>587</v>
          </cell>
          <cell r="C587" t="str">
            <v/>
          </cell>
          <cell r="D587" t="str">
            <v/>
          </cell>
          <cell r="E587" t="str">
            <v/>
          </cell>
          <cell r="F587" t="str">
            <v/>
          </cell>
          <cell r="G587" t="str">
            <v/>
          </cell>
          <cell r="H587" t="str">
            <v/>
          </cell>
          <cell r="I587" t="str">
            <v/>
          </cell>
          <cell r="J587" t="str">
            <v/>
          </cell>
          <cell r="K587" t="str">
            <v/>
          </cell>
          <cell r="L587" t="str">
            <v/>
          </cell>
          <cell r="M587" t="str">
            <v/>
          </cell>
          <cell r="N587" t="str">
            <v/>
          </cell>
          <cell r="O587" t="str">
            <v/>
          </cell>
          <cell r="P587" t="str">
            <v/>
          </cell>
          <cell r="Q587" t="str">
            <v/>
          </cell>
          <cell r="R587" t="str">
            <v/>
          </cell>
          <cell r="S587" t="str">
            <v/>
          </cell>
          <cell r="T587" t="str">
            <v/>
          </cell>
          <cell r="U587" t="str">
            <v/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DQ587">
            <v>0</v>
          </cell>
          <cell r="HK587">
            <v>0</v>
          </cell>
        </row>
        <row r="588">
          <cell r="B588">
            <v>588</v>
          </cell>
          <cell r="C588" t="str">
            <v/>
          </cell>
          <cell r="D588" t="str">
            <v/>
          </cell>
          <cell r="E588" t="str">
            <v/>
          </cell>
          <cell r="F588" t="str">
            <v/>
          </cell>
          <cell r="G588" t="str">
            <v/>
          </cell>
          <cell r="H588" t="str">
            <v/>
          </cell>
          <cell r="I588" t="str">
            <v/>
          </cell>
          <cell r="J588" t="str">
            <v/>
          </cell>
          <cell r="K588" t="str">
            <v/>
          </cell>
          <cell r="L588" t="str">
            <v/>
          </cell>
          <cell r="M588" t="str">
            <v/>
          </cell>
          <cell r="N588" t="str">
            <v/>
          </cell>
          <cell r="O588" t="str">
            <v/>
          </cell>
          <cell r="P588" t="str">
            <v/>
          </cell>
          <cell r="Q588" t="str">
            <v/>
          </cell>
          <cell r="R588" t="str">
            <v/>
          </cell>
          <cell r="S588" t="str">
            <v/>
          </cell>
          <cell r="T588" t="str">
            <v/>
          </cell>
          <cell r="U588" t="str">
            <v/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DQ588">
            <v>0</v>
          </cell>
          <cell r="HK588">
            <v>0</v>
          </cell>
        </row>
        <row r="589">
          <cell r="B589">
            <v>589</v>
          </cell>
          <cell r="C589" t="str">
            <v/>
          </cell>
          <cell r="D589" t="str">
            <v/>
          </cell>
          <cell r="E589" t="str">
            <v/>
          </cell>
          <cell r="F589" t="str">
            <v/>
          </cell>
          <cell r="G589" t="str">
            <v/>
          </cell>
          <cell r="H589" t="str">
            <v/>
          </cell>
          <cell r="I589" t="str">
            <v/>
          </cell>
          <cell r="J589" t="str">
            <v/>
          </cell>
          <cell r="K589" t="str">
            <v/>
          </cell>
          <cell r="L589" t="str">
            <v/>
          </cell>
          <cell r="M589" t="str">
            <v/>
          </cell>
          <cell r="N589" t="str">
            <v/>
          </cell>
          <cell r="O589" t="str">
            <v/>
          </cell>
          <cell r="P589" t="str">
            <v/>
          </cell>
          <cell r="Q589" t="str">
            <v/>
          </cell>
          <cell r="R589" t="str">
            <v/>
          </cell>
          <cell r="S589" t="str">
            <v/>
          </cell>
          <cell r="T589" t="str">
            <v/>
          </cell>
          <cell r="U589" t="str">
            <v/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DQ589">
            <v>0</v>
          </cell>
          <cell r="HK589">
            <v>0</v>
          </cell>
        </row>
        <row r="590">
          <cell r="B590">
            <v>590</v>
          </cell>
          <cell r="C590" t="str">
            <v/>
          </cell>
          <cell r="D590" t="str">
            <v/>
          </cell>
          <cell r="E590" t="str">
            <v/>
          </cell>
          <cell r="F590" t="str">
            <v/>
          </cell>
          <cell r="G590" t="str">
            <v/>
          </cell>
          <cell r="H590" t="str">
            <v/>
          </cell>
          <cell r="I590" t="str">
            <v/>
          </cell>
          <cell r="J590" t="str">
            <v/>
          </cell>
          <cell r="K590" t="str">
            <v/>
          </cell>
          <cell r="L590" t="str">
            <v/>
          </cell>
          <cell r="M590" t="str">
            <v/>
          </cell>
          <cell r="N590" t="str">
            <v/>
          </cell>
          <cell r="O590" t="str">
            <v/>
          </cell>
          <cell r="P590" t="str">
            <v/>
          </cell>
          <cell r="Q590" t="str">
            <v/>
          </cell>
          <cell r="R590" t="str">
            <v/>
          </cell>
          <cell r="S590" t="str">
            <v/>
          </cell>
          <cell r="T590" t="str">
            <v/>
          </cell>
          <cell r="U590" t="str">
            <v/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DQ590">
            <v>0</v>
          </cell>
          <cell r="HK590">
            <v>0</v>
          </cell>
        </row>
        <row r="591">
          <cell r="B591">
            <v>591</v>
          </cell>
          <cell r="C591" t="str">
            <v/>
          </cell>
          <cell r="D591" t="str">
            <v/>
          </cell>
          <cell r="E591" t="str">
            <v/>
          </cell>
          <cell r="F591" t="str">
            <v/>
          </cell>
          <cell r="G591" t="str">
            <v/>
          </cell>
          <cell r="H591" t="str">
            <v/>
          </cell>
          <cell r="I591" t="str">
            <v/>
          </cell>
          <cell r="J591" t="str">
            <v/>
          </cell>
          <cell r="K591" t="str">
            <v/>
          </cell>
          <cell r="L591" t="str">
            <v/>
          </cell>
          <cell r="M591" t="str">
            <v/>
          </cell>
          <cell r="N591" t="str">
            <v/>
          </cell>
          <cell r="O591" t="str">
            <v/>
          </cell>
          <cell r="P591" t="str">
            <v/>
          </cell>
          <cell r="Q591" t="str">
            <v/>
          </cell>
          <cell r="R591" t="str">
            <v/>
          </cell>
          <cell r="S591" t="str">
            <v/>
          </cell>
          <cell r="T591" t="str">
            <v/>
          </cell>
          <cell r="U591" t="str">
            <v/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DQ591">
            <v>0</v>
          </cell>
          <cell r="HK591">
            <v>0</v>
          </cell>
        </row>
        <row r="592">
          <cell r="B592">
            <v>592</v>
          </cell>
          <cell r="C592" t="str">
            <v/>
          </cell>
          <cell r="D592" t="str">
            <v/>
          </cell>
          <cell r="E592" t="str">
            <v/>
          </cell>
          <cell r="F592" t="str">
            <v/>
          </cell>
          <cell r="G592" t="str">
            <v/>
          </cell>
          <cell r="H592" t="str">
            <v/>
          </cell>
          <cell r="I592" t="str">
            <v/>
          </cell>
          <cell r="J592" t="str">
            <v/>
          </cell>
          <cell r="K592" t="str">
            <v/>
          </cell>
          <cell r="L592" t="str">
            <v/>
          </cell>
          <cell r="M592" t="str">
            <v/>
          </cell>
          <cell r="N592" t="str">
            <v/>
          </cell>
          <cell r="O592" t="str">
            <v/>
          </cell>
          <cell r="P592" t="str">
            <v/>
          </cell>
          <cell r="Q592" t="str">
            <v/>
          </cell>
          <cell r="R592" t="str">
            <v/>
          </cell>
          <cell r="S592" t="str">
            <v/>
          </cell>
          <cell r="T592" t="str">
            <v/>
          </cell>
          <cell r="U592" t="str">
            <v/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DQ592">
            <v>0</v>
          </cell>
          <cell r="HK592">
            <v>0</v>
          </cell>
        </row>
        <row r="593">
          <cell r="B593">
            <v>593</v>
          </cell>
          <cell r="C593" t="str">
            <v/>
          </cell>
          <cell r="D593" t="str">
            <v/>
          </cell>
          <cell r="E593" t="str">
            <v/>
          </cell>
          <cell r="F593" t="str">
            <v/>
          </cell>
          <cell r="G593" t="str">
            <v/>
          </cell>
          <cell r="H593" t="str">
            <v/>
          </cell>
          <cell r="I593" t="str">
            <v/>
          </cell>
          <cell r="J593" t="str">
            <v/>
          </cell>
          <cell r="K593" t="str">
            <v/>
          </cell>
          <cell r="L593" t="str">
            <v/>
          </cell>
          <cell r="M593" t="str">
            <v/>
          </cell>
          <cell r="N593" t="str">
            <v/>
          </cell>
          <cell r="O593" t="str">
            <v/>
          </cell>
          <cell r="P593" t="str">
            <v/>
          </cell>
          <cell r="Q593" t="str">
            <v/>
          </cell>
          <cell r="R593" t="str">
            <v/>
          </cell>
          <cell r="S593" t="str">
            <v/>
          </cell>
          <cell r="T593" t="str">
            <v/>
          </cell>
          <cell r="U593" t="str">
            <v/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DQ593">
            <v>0</v>
          </cell>
          <cell r="HK593">
            <v>0</v>
          </cell>
        </row>
        <row r="594">
          <cell r="B594">
            <v>594</v>
          </cell>
          <cell r="C594" t="str">
            <v/>
          </cell>
          <cell r="D594" t="str">
            <v/>
          </cell>
          <cell r="E594" t="str">
            <v/>
          </cell>
          <cell r="F594" t="str">
            <v/>
          </cell>
          <cell r="G594" t="str">
            <v/>
          </cell>
          <cell r="H594" t="str">
            <v/>
          </cell>
          <cell r="I594" t="str">
            <v/>
          </cell>
          <cell r="J594" t="str">
            <v/>
          </cell>
          <cell r="K594" t="str">
            <v/>
          </cell>
          <cell r="L594" t="str">
            <v/>
          </cell>
          <cell r="M594" t="str">
            <v/>
          </cell>
          <cell r="N594" t="str">
            <v/>
          </cell>
          <cell r="O594" t="str">
            <v/>
          </cell>
          <cell r="P594" t="str">
            <v/>
          </cell>
          <cell r="Q594" t="str">
            <v/>
          </cell>
          <cell r="R594" t="str">
            <v/>
          </cell>
          <cell r="S594" t="str">
            <v/>
          </cell>
          <cell r="T594" t="str">
            <v/>
          </cell>
          <cell r="U594" t="str">
            <v/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DQ594">
            <v>0</v>
          </cell>
          <cell r="HK594">
            <v>0</v>
          </cell>
        </row>
        <row r="595">
          <cell r="B595">
            <v>595</v>
          </cell>
          <cell r="C595" t="str">
            <v/>
          </cell>
          <cell r="D595" t="str">
            <v/>
          </cell>
          <cell r="E595" t="str">
            <v/>
          </cell>
          <cell r="F595" t="str">
            <v/>
          </cell>
          <cell r="G595" t="str">
            <v/>
          </cell>
          <cell r="H595" t="str">
            <v/>
          </cell>
          <cell r="I595" t="str">
            <v/>
          </cell>
          <cell r="J595" t="str">
            <v/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  <cell r="O595" t="str">
            <v/>
          </cell>
          <cell r="P595" t="str">
            <v/>
          </cell>
          <cell r="Q595" t="str">
            <v/>
          </cell>
          <cell r="R595" t="str">
            <v/>
          </cell>
          <cell r="S595" t="str">
            <v/>
          </cell>
          <cell r="T595" t="str">
            <v/>
          </cell>
          <cell r="U595" t="str">
            <v/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DQ595">
            <v>0</v>
          </cell>
          <cell r="HK595">
            <v>0</v>
          </cell>
        </row>
        <row r="596">
          <cell r="B596">
            <v>596</v>
          </cell>
          <cell r="C596" t="str">
            <v/>
          </cell>
          <cell r="D596" t="str">
            <v/>
          </cell>
          <cell r="E596" t="str">
            <v/>
          </cell>
          <cell r="F596" t="str">
            <v/>
          </cell>
          <cell r="G596" t="str">
            <v/>
          </cell>
          <cell r="H596" t="str">
            <v/>
          </cell>
          <cell r="I596" t="str">
            <v/>
          </cell>
          <cell r="J596" t="str">
            <v/>
          </cell>
          <cell r="K596" t="str">
            <v/>
          </cell>
          <cell r="L596" t="str">
            <v/>
          </cell>
          <cell r="M596" t="str">
            <v/>
          </cell>
          <cell r="N596" t="str">
            <v/>
          </cell>
          <cell r="O596" t="str">
            <v/>
          </cell>
          <cell r="P596" t="str">
            <v/>
          </cell>
          <cell r="Q596" t="str">
            <v/>
          </cell>
          <cell r="R596" t="str">
            <v/>
          </cell>
          <cell r="S596" t="str">
            <v/>
          </cell>
          <cell r="T596" t="str">
            <v/>
          </cell>
          <cell r="U596" t="str">
            <v/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DQ596">
            <v>0</v>
          </cell>
          <cell r="HK596">
            <v>0</v>
          </cell>
        </row>
        <row r="597">
          <cell r="B597">
            <v>597</v>
          </cell>
          <cell r="C597" t="str">
            <v/>
          </cell>
          <cell r="D597" t="str">
            <v/>
          </cell>
          <cell r="E597" t="str">
            <v/>
          </cell>
          <cell r="F597" t="str">
            <v/>
          </cell>
          <cell r="G597" t="str">
            <v/>
          </cell>
          <cell r="H597" t="str">
            <v/>
          </cell>
          <cell r="I597" t="str">
            <v/>
          </cell>
          <cell r="J597" t="str">
            <v/>
          </cell>
          <cell r="K597" t="str">
            <v/>
          </cell>
          <cell r="L597" t="str">
            <v/>
          </cell>
          <cell r="M597" t="str">
            <v/>
          </cell>
          <cell r="N597" t="str">
            <v/>
          </cell>
          <cell r="O597" t="str">
            <v/>
          </cell>
          <cell r="P597" t="str">
            <v/>
          </cell>
          <cell r="Q597" t="str">
            <v/>
          </cell>
          <cell r="R597" t="str">
            <v/>
          </cell>
          <cell r="S597" t="str">
            <v/>
          </cell>
          <cell r="T597" t="str">
            <v/>
          </cell>
          <cell r="U597" t="str">
            <v/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DQ597">
            <v>0</v>
          </cell>
          <cell r="HK597">
            <v>0</v>
          </cell>
        </row>
        <row r="598">
          <cell r="B598">
            <v>598</v>
          </cell>
          <cell r="C598" t="str">
            <v/>
          </cell>
          <cell r="D598" t="str">
            <v/>
          </cell>
          <cell r="E598" t="str">
            <v/>
          </cell>
          <cell r="F598" t="str">
            <v/>
          </cell>
          <cell r="G598" t="str">
            <v/>
          </cell>
          <cell r="H598" t="str">
            <v/>
          </cell>
          <cell r="I598" t="str">
            <v/>
          </cell>
          <cell r="J598" t="str">
            <v/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  <cell r="O598" t="str">
            <v/>
          </cell>
          <cell r="P598" t="str">
            <v/>
          </cell>
          <cell r="Q598" t="str">
            <v/>
          </cell>
          <cell r="R598" t="str">
            <v/>
          </cell>
          <cell r="S598" t="str">
            <v/>
          </cell>
          <cell r="T598" t="str">
            <v/>
          </cell>
          <cell r="U598" t="str">
            <v/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DQ598">
            <v>0</v>
          </cell>
          <cell r="HK598">
            <v>0</v>
          </cell>
        </row>
        <row r="599">
          <cell r="B599">
            <v>599</v>
          </cell>
          <cell r="C599" t="str">
            <v/>
          </cell>
          <cell r="D599" t="str">
            <v/>
          </cell>
          <cell r="E599" t="str">
            <v/>
          </cell>
          <cell r="F599" t="str">
            <v/>
          </cell>
          <cell r="G599" t="str">
            <v/>
          </cell>
          <cell r="H599" t="str">
            <v/>
          </cell>
          <cell r="I599" t="str">
            <v/>
          </cell>
          <cell r="J599" t="str">
            <v/>
          </cell>
          <cell r="K599" t="str">
            <v/>
          </cell>
          <cell r="L599" t="str">
            <v/>
          </cell>
          <cell r="M599" t="str">
            <v/>
          </cell>
          <cell r="N599" t="str">
            <v/>
          </cell>
          <cell r="O599" t="str">
            <v/>
          </cell>
          <cell r="P599" t="str">
            <v/>
          </cell>
          <cell r="Q599" t="str">
            <v/>
          </cell>
          <cell r="R599" t="str">
            <v/>
          </cell>
          <cell r="S599" t="str">
            <v/>
          </cell>
          <cell r="T599" t="str">
            <v/>
          </cell>
          <cell r="U599" t="str">
            <v/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DQ599">
            <v>0</v>
          </cell>
          <cell r="HK599">
            <v>0</v>
          </cell>
        </row>
        <row r="600">
          <cell r="B600">
            <v>600</v>
          </cell>
          <cell r="C600" t="str">
            <v/>
          </cell>
          <cell r="D600" t="str">
            <v/>
          </cell>
          <cell r="E600" t="str">
            <v/>
          </cell>
          <cell r="F600" t="str">
            <v/>
          </cell>
          <cell r="G600" t="str">
            <v/>
          </cell>
          <cell r="H600" t="str">
            <v/>
          </cell>
          <cell r="I600" t="str">
            <v/>
          </cell>
          <cell r="J600" t="str">
            <v/>
          </cell>
          <cell r="K600" t="str">
            <v/>
          </cell>
          <cell r="L600" t="str">
            <v/>
          </cell>
          <cell r="M600" t="str">
            <v/>
          </cell>
          <cell r="N600" t="str">
            <v/>
          </cell>
          <cell r="O600" t="str">
            <v/>
          </cell>
          <cell r="P600" t="str">
            <v/>
          </cell>
          <cell r="Q600" t="str">
            <v/>
          </cell>
          <cell r="R600" t="str">
            <v/>
          </cell>
          <cell r="S600" t="str">
            <v/>
          </cell>
          <cell r="T600" t="str">
            <v/>
          </cell>
          <cell r="U600" t="str">
            <v/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DQ600">
            <v>0</v>
          </cell>
          <cell r="HK600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"/>
      <sheetName val="電気"/>
      <sheetName val="設備"/>
      <sheetName val="電力"/>
    </sheetNames>
    <sheetDataSet>
      <sheetData sheetId="0">
        <row r="5">
          <cell r="B5">
            <v>5</v>
          </cell>
          <cell r="C5" t="str">
            <v>AA12Z</v>
          </cell>
          <cell r="D5" t="str">
            <v>0000013</v>
          </cell>
          <cell r="E5" t="str">
            <v>ｲｼｶﾜﾃﾞﾝｻﾞｲ</v>
          </cell>
          <cell r="F5" t="str">
            <v>石川電材株式会社</v>
          </cell>
          <cell r="G5" t="str">
            <v>ﾋﾗﾉ ﾀﾀﾞﾔｽ</v>
          </cell>
          <cell r="H5" t="str">
            <v>平野　忠泰</v>
          </cell>
          <cell r="I5" t="str">
            <v>金沢市泉本町５－９２</v>
          </cell>
          <cell r="J5" t="str">
            <v>076-247-3636</v>
          </cell>
          <cell r="K5" t="str">
            <v>076-243-6663</v>
          </cell>
          <cell r="L5" t="str">
            <v>済</v>
          </cell>
          <cell r="M5" t="str">
            <v>済</v>
          </cell>
          <cell r="N5" t="str">
            <v>Ａ</v>
          </cell>
          <cell r="O5">
            <v>81</v>
          </cell>
          <cell r="P5" t="str">
            <v>Ａ</v>
          </cell>
          <cell r="Q5" t="str">
            <v>921 - 8042</v>
          </cell>
          <cell r="R5" t="str">
            <v>知事</v>
          </cell>
          <cell r="S5" t="str">
            <v>般－８</v>
          </cell>
          <cell r="T5">
            <v>8970</v>
          </cell>
          <cell r="U5">
            <v>35172</v>
          </cell>
          <cell r="V5" t="str">
            <v>090</v>
          </cell>
          <cell r="W5" t="str">
            <v>080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 t="str">
            <v>一般建設</v>
          </cell>
          <cell r="AG5" t="str">
            <v>管工事業</v>
          </cell>
          <cell r="AH5" t="str">
            <v>電気工事業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51</v>
          </cell>
          <cell r="AR5">
            <v>52</v>
          </cell>
          <cell r="AS5">
            <v>53</v>
          </cell>
          <cell r="AT5">
            <v>54</v>
          </cell>
          <cell r="AU5" t="str">
            <v/>
          </cell>
          <cell r="AV5" t="str">
            <v>Z</v>
          </cell>
          <cell r="DQ5">
            <v>0</v>
          </cell>
          <cell r="HK5" t="str">
            <v>Z</v>
          </cell>
        </row>
        <row r="6">
          <cell r="B6">
            <v>6</v>
          </cell>
          <cell r="C6" t="str">
            <v>AA12Z</v>
          </cell>
          <cell r="D6" t="str">
            <v>0001041</v>
          </cell>
          <cell r="E6" t="str">
            <v>ｷﾀﾑﾗﾃﾞﾝｷｻﾝｷﾞｮｳ</v>
          </cell>
          <cell r="F6" t="str">
            <v>北村電機産業株式会社</v>
          </cell>
          <cell r="G6" t="str">
            <v>ｷﾀﾑﾗ ﾀｹｼ</v>
          </cell>
          <cell r="H6" t="str">
            <v>北村  武司</v>
          </cell>
          <cell r="I6" t="str">
            <v>金沢市問屋町１－１１</v>
          </cell>
          <cell r="J6" t="str">
            <v>076-237-4151</v>
          </cell>
          <cell r="K6" t="str">
            <v>076-237-4158</v>
          </cell>
          <cell r="L6" t="str">
            <v>済</v>
          </cell>
          <cell r="M6" t="str">
            <v>済</v>
          </cell>
          <cell r="N6" t="str">
            <v>Ａ</v>
          </cell>
          <cell r="O6">
            <v>90</v>
          </cell>
          <cell r="P6" t="str">
            <v>Ａ</v>
          </cell>
          <cell r="Q6" t="str">
            <v>920 - 8543</v>
          </cell>
          <cell r="R6" t="str">
            <v>知事</v>
          </cell>
          <cell r="S6" t="str">
            <v>般－９</v>
          </cell>
          <cell r="T6" t="str">
            <v>012724</v>
          </cell>
          <cell r="U6">
            <v>35721</v>
          </cell>
          <cell r="V6" t="str">
            <v>080</v>
          </cell>
          <cell r="W6" t="str">
            <v>090</v>
          </cell>
          <cell r="X6" t="str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 t="str">
            <v>電気工事業</v>
          </cell>
          <cell r="AG6" t="str">
            <v>管工事業</v>
          </cell>
          <cell r="AH6" t="str">
            <v>機械器具設置工事業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 t="str">
            <v>Z</v>
          </cell>
          <cell r="HK6" t="str">
            <v>Z</v>
          </cell>
        </row>
        <row r="7">
          <cell r="B7">
            <v>7</v>
          </cell>
          <cell r="C7" t="str">
            <v>AA12Z</v>
          </cell>
          <cell r="D7" t="str">
            <v>0001045</v>
          </cell>
          <cell r="E7" t="str">
            <v>ｷｮｰｴｲ</v>
          </cell>
          <cell r="F7" t="str">
            <v>株式会社キョー・エイ</v>
          </cell>
          <cell r="G7" t="str">
            <v>ﾀｶｸﾜ ｺｳｲﾁ</v>
          </cell>
          <cell r="H7" t="str">
            <v>高桑　幸一</v>
          </cell>
          <cell r="I7" t="str">
            <v>金沢市問屋町３－１０</v>
          </cell>
          <cell r="J7" t="str">
            <v>076-237-7215</v>
          </cell>
          <cell r="K7" t="str">
            <v>076-237-7135</v>
          </cell>
          <cell r="L7" t="str">
            <v>済</v>
          </cell>
          <cell r="M7" t="str">
            <v>済</v>
          </cell>
          <cell r="N7" t="str">
            <v>Ａ</v>
          </cell>
          <cell r="O7">
            <v>100</v>
          </cell>
          <cell r="P7" t="str">
            <v>Ａ</v>
          </cell>
          <cell r="Q7" t="str">
            <v>920 - 0061</v>
          </cell>
          <cell r="R7" t="str">
            <v>知事</v>
          </cell>
          <cell r="S7" t="str">
            <v>般－９</v>
          </cell>
          <cell r="T7" t="str">
            <v>010232</v>
          </cell>
          <cell r="U7">
            <v>35629</v>
          </cell>
          <cell r="V7" t="str">
            <v>080</v>
          </cell>
          <cell r="W7" t="str">
            <v>200</v>
          </cell>
          <cell r="X7" t="str">
            <v>270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 t="str">
            <v>電気工事業</v>
          </cell>
          <cell r="AG7" t="str">
            <v>機械器具設置工事業</v>
          </cell>
          <cell r="AH7" t="str">
            <v>消防施設工事業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51</v>
          </cell>
          <cell r="AR7">
            <v>52</v>
          </cell>
          <cell r="AS7">
            <v>53</v>
          </cell>
          <cell r="AT7">
            <v>54</v>
          </cell>
          <cell r="AU7" t="str">
            <v>Z</v>
          </cell>
          <cell r="HK7" t="str">
            <v>Z</v>
          </cell>
        </row>
        <row r="8">
          <cell r="B8">
            <v>8</v>
          </cell>
          <cell r="C8" t="str">
            <v>AA12Z</v>
          </cell>
          <cell r="D8" t="str">
            <v>0010525</v>
          </cell>
          <cell r="E8" t="str">
            <v>ｺﾏﾂﾄﾞﾎﾞｸﾂｳｼｮｳｲｼｶﾜｴｲｷﾞｮｳｼｮ</v>
          </cell>
          <cell r="F8" t="str">
            <v>株式会社小松土木通商  石川営業所</v>
          </cell>
          <cell r="G8" t="str">
            <v>ｿﾉﾀﾞ ｿﾄｼﾞ</v>
          </cell>
          <cell r="H8" t="str">
            <v>園田  外次</v>
          </cell>
          <cell r="I8" t="str">
            <v>松任市徳丸町３０１</v>
          </cell>
          <cell r="J8" t="str">
            <v>076-275-7155</v>
          </cell>
          <cell r="K8" t="str">
            <v>076-275-7156</v>
          </cell>
          <cell r="L8">
            <v>80</v>
          </cell>
          <cell r="M8" t="str">
            <v>Ａ</v>
          </cell>
          <cell r="N8" t="str">
            <v>924 - 0804</v>
          </cell>
          <cell r="O8">
            <v>80</v>
          </cell>
          <cell r="P8" t="str">
            <v>Ａ</v>
          </cell>
          <cell r="Q8" t="str">
            <v>924 - 0804</v>
          </cell>
          <cell r="R8" t="str">
            <v>知事</v>
          </cell>
          <cell r="S8" t="str">
            <v>般－７</v>
          </cell>
          <cell r="T8" t="str">
            <v>004961</v>
          </cell>
          <cell r="U8">
            <v>34836</v>
          </cell>
          <cell r="V8" t="str">
            <v>010</v>
          </cell>
          <cell r="W8" t="str">
            <v>050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 t="str">
            <v>土木工事業</v>
          </cell>
          <cell r="AG8" t="str">
            <v>とび・土工工事業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62</v>
          </cell>
          <cell r="AR8" t="str">
            <v>Z</v>
          </cell>
          <cell r="HK8" t="str">
            <v>Z</v>
          </cell>
        </row>
        <row r="9">
          <cell r="B9">
            <v>9</v>
          </cell>
          <cell r="C9" t="str">
            <v>AA12Z</v>
          </cell>
          <cell r="D9" t="str">
            <v>0002001</v>
          </cell>
          <cell r="E9" t="str">
            <v>ｻﾝﾖｳｾｲｻｸｼｮ</v>
          </cell>
          <cell r="F9" t="str">
            <v>株式会社三陽製作所</v>
          </cell>
          <cell r="G9" t="str">
            <v>ｶｲﾄﾞｳ ｱｷﾕｷ</v>
          </cell>
          <cell r="H9" t="str">
            <v>海道　昭幸</v>
          </cell>
          <cell r="I9" t="str">
            <v>金沢市打木町東１３３６</v>
          </cell>
          <cell r="J9" t="str">
            <v>076-240-0535</v>
          </cell>
          <cell r="K9" t="str">
            <v>076-249-6872</v>
          </cell>
          <cell r="L9" t="str">
            <v>済</v>
          </cell>
          <cell r="M9" t="str">
            <v>済</v>
          </cell>
          <cell r="N9" t="str">
            <v>Ｂ</v>
          </cell>
          <cell r="O9">
            <v>61</v>
          </cell>
          <cell r="P9" t="str">
            <v>Ｂ</v>
          </cell>
          <cell r="Q9" t="str">
            <v>920 - 0377</v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53</v>
          </cell>
          <cell r="AG9" t="str">
            <v>Z</v>
          </cell>
          <cell r="AQ9">
            <v>53</v>
          </cell>
          <cell r="HK9" t="str">
            <v>Z</v>
          </cell>
        </row>
        <row r="10">
          <cell r="B10">
            <v>10</v>
          </cell>
          <cell r="C10" t="str">
            <v>AA12Z</v>
          </cell>
          <cell r="D10" t="str">
            <v>0002025</v>
          </cell>
          <cell r="E10" t="str">
            <v>ｽｷﾞﾅｶ</v>
          </cell>
          <cell r="F10" t="str">
            <v>株式会社スギナガ</v>
          </cell>
          <cell r="G10" t="str">
            <v>ｽｷﾞﾅｶﾞ ﾋﾛｼ</v>
          </cell>
          <cell r="H10" t="str">
            <v>杉永　弘司</v>
          </cell>
          <cell r="I10" t="str">
            <v>松任市宮永市町４８３</v>
          </cell>
          <cell r="J10" t="str">
            <v>076-295-6622</v>
          </cell>
          <cell r="K10" t="str">
            <v>076-275-6661</v>
          </cell>
          <cell r="L10">
            <v>61</v>
          </cell>
          <cell r="M10" t="str">
            <v>Ｂ</v>
          </cell>
          <cell r="N10" t="str">
            <v>924 - 0016</v>
          </cell>
          <cell r="O10">
            <v>61</v>
          </cell>
          <cell r="P10" t="str">
            <v>Ｂ</v>
          </cell>
          <cell r="Q10" t="str">
            <v>924 - 0016</v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62</v>
          </cell>
          <cell r="AG10">
            <v>53</v>
          </cell>
          <cell r="AH10" t="str">
            <v>Z</v>
          </cell>
          <cell r="AQ10">
            <v>62</v>
          </cell>
          <cell r="AR10">
            <v>53</v>
          </cell>
          <cell r="HK10" t="str">
            <v>Z</v>
          </cell>
        </row>
        <row r="11">
          <cell r="B11">
            <v>11</v>
          </cell>
          <cell r="C11" t="str">
            <v>AA12Z</v>
          </cell>
          <cell r="D11" t="str">
            <v>0010233</v>
          </cell>
          <cell r="E11" t="str">
            <v>ﾀﾞｲﾆﾁｾｲｻｸｼｮｶﾅｻﾞﾜｼﾞﾑｼｮ</v>
          </cell>
          <cell r="F11" t="str">
            <v>株式会社大日製作所  金沢事務所</v>
          </cell>
          <cell r="G11" t="str">
            <v>ﾅｶﾞﾔﾏ ｹﾝｿﾞｳ</v>
          </cell>
          <cell r="H11" t="str">
            <v>永山　憲三</v>
          </cell>
          <cell r="I11" t="str">
            <v>金沢市尾張町１－８－５  三田ビル２階</v>
          </cell>
          <cell r="J11" t="str">
            <v>076-232-0281</v>
          </cell>
          <cell r="K11" t="str">
            <v>済</v>
          </cell>
          <cell r="L11" t="str">
            <v>9000s</v>
          </cell>
          <cell r="M11" t="str">
            <v>済</v>
          </cell>
          <cell r="N11" t="str">
            <v>9000s</v>
          </cell>
          <cell r="O11">
            <v>100</v>
          </cell>
          <cell r="P11" t="str">
            <v>Ａ</v>
          </cell>
          <cell r="Q11" t="str">
            <v>920 - 0902</v>
          </cell>
          <cell r="R11">
            <v>35518</v>
          </cell>
          <cell r="S11" t="str">
            <v>般－８</v>
          </cell>
          <cell r="T11">
            <v>7552</v>
          </cell>
          <cell r="U11">
            <v>35518</v>
          </cell>
          <cell r="V11" t="str">
            <v>080</v>
          </cell>
          <cell r="W11" t="str">
            <v>200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 t="str">
            <v>電気工事業</v>
          </cell>
          <cell r="AG11" t="str">
            <v>機械器具設置工事業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53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 t="str">
            <v>Z</v>
          </cell>
          <cell r="HK11" t="str">
            <v>Z</v>
          </cell>
        </row>
        <row r="12">
          <cell r="B12">
            <v>12</v>
          </cell>
          <cell r="C12" t="str">
            <v>AA12Z</v>
          </cell>
          <cell r="D12" t="str">
            <v>0011047</v>
          </cell>
          <cell r="E12" t="str">
            <v>ﾌｼﾞｷｻﾞｲ</v>
          </cell>
          <cell r="F12" t="str">
            <v>富士機材株式会社</v>
          </cell>
          <cell r="G12" t="str">
            <v>ﾖｼｶﾜ ｿｳｲﾁ</v>
          </cell>
          <cell r="H12" t="str">
            <v>吉川　宗一</v>
          </cell>
          <cell r="I12" t="str">
            <v>金沢市大浦町ハの７－５</v>
          </cell>
          <cell r="J12" t="str">
            <v>076-238-1267</v>
          </cell>
          <cell r="K12" t="str">
            <v>076-238-5158</v>
          </cell>
          <cell r="L12">
            <v>80</v>
          </cell>
          <cell r="M12" t="str">
            <v>Ａ</v>
          </cell>
          <cell r="N12" t="str">
            <v>920 - 0205</v>
          </cell>
          <cell r="O12">
            <v>80</v>
          </cell>
          <cell r="P12" t="str">
            <v>Ａ</v>
          </cell>
          <cell r="Q12" t="str">
            <v>920 - 0205</v>
          </cell>
          <cell r="R12" t="str">
            <v/>
          </cell>
          <cell r="S12" t="str">
            <v>般－１０</v>
          </cell>
          <cell r="T12">
            <v>14174</v>
          </cell>
          <cell r="U12">
            <v>37948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 t="str">
            <v>一般建設業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62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 t="str">
            <v>高松市民病院　給排水衛生設備工事</v>
          </cell>
          <cell r="AY12" t="str">
            <v>H11.7</v>
          </cell>
          <cell r="AZ12" t="str">
            <v>H11.10</v>
          </cell>
          <cell r="BA12">
            <v>9300</v>
          </cell>
          <cell r="BB12" t="str">
            <v>金沢市湊２丁目１５２－２</v>
          </cell>
          <cell r="BC12" t="str">
            <v>工場</v>
          </cell>
          <cell r="BD12">
            <v>1155</v>
          </cell>
          <cell r="BE12">
            <v>570</v>
          </cell>
          <cell r="BF12" t="str">
            <v>金沢信用金庫</v>
          </cell>
          <cell r="BG12" t="str">
            <v/>
          </cell>
          <cell r="BH12">
            <v>11</v>
          </cell>
          <cell r="BI12">
            <v>3</v>
          </cell>
          <cell r="BJ12">
            <v>3</v>
          </cell>
          <cell r="BK12">
            <v>2</v>
          </cell>
          <cell r="BL12">
            <v>47.5</v>
          </cell>
          <cell r="BM12">
            <v>1</v>
          </cell>
          <cell r="BN12">
            <v>6</v>
          </cell>
          <cell r="BO12">
            <v>8</v>
          </cell>
          <cell r="BP12">
            <v>4</v>
          </cell>
          <cell r="BQ12">
            <v>5</v>
          </cell>
          <cell r="BR12">
            <v>6</v>
          </cell>
          <cell r="BS12">
            <v>5</v>
          </cell>
          <cell r="BT12">
            <v>4</v>
          </cell>
          <cell r="BU12" t="str">
            <v>Z</v>
          </cell>
          <cell r="BV12" t="str">
            <v>H11.9</v>
          </cell>
          <cell r="BW12" t="str">
            <v>H12.3</v>
          </cell>
          <cell r="BX12">
            <v>4600</v>
          </cell>
          <cell r="BY12" t="str">
            <v>四国貿易㈱</v>
          </cell>
          <cell r="BZ12" t="str">
            <v>高松市民病院　給排水衛生設備工事</v>
          </cell>
          <cell r="CA12" t="str">
            <v>H11.7</v>
          </cell>
          <cell r="CB12" t="str">
            <v>H11.10</v>
          </cell>
          <cell r="CC12">
            <v>9300</v>
          </cell>
          <cell r="CD12" t="str">
            <v>金沢市湊２丁目１５２－２</v>
          </cell>
          <cell r="CE12" t="str">
            <v>工場</v>
          </cell>
          <cell r="CF12">
            <v>1155</v>
          </cell>
          <cell r="CG12">
            <v>570</v>
          </cell>
          <cell r="CH12" t="str">
            <v>金沢信用金庫</v>
          </cell>
          <cell r="CI12" t="str">
            <v/>
          </cell>
          <cell r="CJ12">
            <v>11</v>
          </cell>
          <cell r="CK12">
            <v>3</v>
          </cell>
          <cell r="CL12">
            <v>3</v>
          </cell>
          <cell r="CM12">
            <v>2</v>
          </cell>
          <cell r="CN12">
            <v>47.5</v>
          </cell>
          <cell r="CO12">
            <v>1</v>
          </cell>
          <cell r="CP12">
            <v>6</v>
          </cell>
          <cell r="CQ12">
            <v>8</v>
          </cell>
          <cell r="CR12">
            <v>4</v>
          </cell>
          <cell r="CS12">
            <v>5</v>
          </cell>
          <cell r="CT12">
            <v>6</v>
          </cell>
          <cell r="CU12">
            <v>5</v>
          </cell>
          <cell r="CV12" t="str">
            <v>H11.9</v>
          </cell>
          <cell r="CW12" t="str">
            <v>H12.3</v>
          </cell>
          <cell r="CX12">
            <v>4600</v>
          </cell>
          <cell r="CY12" t="str">
            <v>四国貿易㈱</v>
          </cell>
          <cell r="CZ12" t="str">
            <v>高松市民病院　給排水衛生設備工事</v>
          </cell>
          <cell r="DA12" t="str">
            <v>H11.7</v>
          </cell>
          <cell r="DB12" t="str">
            <v>H11.10</v>
          </cell>
          <cell r="DC12">
            <v>9300</v>
          </cell>
          <cell r="DD12" t="str">
            <v>金沢市湊２丁目１５２－２</v>
          </cell>
          <cell r="DE12" t="str">
            <v>工場</v>
          </cell>
          <cell r="DF12">
            <v>1155</v>
          </cell>
          <cell r="DG12">
            <v>570</v>
          </cell>
          <cell r="DP12" t="str">
            <v>金沢信用金庫</v>
          </cell>
          <cell r="DQ12">
            <v>0</v>
          </cell>
          <cell r="DY12">
            <v>11</v>
          </cell>
          <cell r="EA12">
            <v>3</v>
          </cell>
          <cell r="EB12">
            <v>3</v>
          </cell>
          <cell r="EC12">
            <v>2</v>
          </cell>
          <cell r="ED12">
            <v>47.5</v>
          </cell>
          <cell r="FO12">
            <v>1</v>
          </cell>
          <cell r="GA12">
            <v>6</v>
          </cell>
          <cell r="GM12">
            <v>8</v>
          </cell>
          <cell r="GO12">
            <v>4</v>
          </cell>
          <cell r="GQ12">
            <v>5</v>
          </cell>
          <cell r="GS12">
            <v>6</v>
          </cell>
          <cell r="HA12">
            <v>5</v>
          </cell>
          <cell r="HC12">
            <v>4</v>
          </cell>
          <cell r="HK12" t="str">
            <v>Z</v>
          </cell>
        </row>
        <row r="13">
          <cell r="B13">
            <v>13</v>
          </cell>
          <cell r="C13" t="str">
            <v>AA12Z</v>
          </cell>
          <cell r="D13" t="str">
            <v>0005015</v>
          </cell>
          <cell r="E13" t="str">
            <v>ﾍﾞﾂｶﾜｾｲｻｸｼｮﾎｸﾘｸｼﾃﾝ</v>
          </cell>
          <cell r="F13" t="str">
            <v>株式会社別川製作所北陸支店</v>
          </cell>
          <cell r="G13" t="str">
            <v>ﾍﾞﾂｶﾜ ﾐﾉﾙ</v>
          </cell>
          <cell r="H13" t="str">
            <v>別川　稔</v>
          </cell>
          <cell r="I13" t="str">
            <v>金沢市二宮イ４６－１</v>
          </cell>
          <cell r="J13" t="str">
            <v>076-264-9011</v>
          </cell>
          <cell r="K13" t="str">
            <v>076-232-6258</v>
          </cell>
          <cell r="L13" t="str">
            <v>info@betsukawa.co.jp</v>
          </cell>
          <cell r="M13" t="str">
            <v>済</v>
          </cell>
          <cell r="N13">
            <v>100</v>
          </cell>
          <cell r="O13">
            <v>100</v>
          </cell>
          <cell r="P13" t="str">
            <v>Ａ</v>
          </cell>
          <cell r="Q13" t="str">
            <v>920 - 0067</v>
          </cell>
          <cell r="R13" t="str">
            <v>知事</v>
          </cell>
          <cell r="S13" t="str">
            <v>般－９</v>
          </cell>
          <cell r="T13">
            <v>4651</v>
          </cell>
          <cell r="U13">
            <v>35751</v>
          </cell>
          <cell r="V13" t="str">
            <v>080</v>
          </cell>
          <cell r="W13" t="str">
            <v>200</v>
          </cell>
          <cell r="X13" t="str">
            <v>220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 t="str">
            <v>電気工事</v>
          </cell>
          <cell r="AG13" t="str">
            <v>機械器具設置工事</v>
          </cell>
          <cell r="AH13" t="str">
            <v>電気通信工事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53</v>
          </cell>
          <cell r="AR13">
            <v>0</v>
          </cell>
          <cell r="AS13">
            <v>0</v>
          </cell>
          <cell r="AT13" t="str">
            <v>Z</v>
          </cell>
          <cell r="HK13" t="str">
            <v>Z</v>
          </cell>
        </row>
        <row r="14">
          <cell r="B14">
            <v>14</v>
          </cell>
          <cell r="C14" t="str">
            <v>AA12Z</v>
          </cell>
          <cell r="D14" t="str">
            <v>0005020</v>
          </cell>
          <cell r="E14" t="str">
            <v>ﾎｸﾘｸﾃﾞﾝｷｼｮｳｶｲ</v>
          </cell>
          <cell r="F14" t="str">
            <v>株式会社北陸電機商会  金沢支店</v>
          </cell>
          <cell r="G14" t="str">
            <v>ｶﾜｻｷ ｽｽﾑ</v>
          </cell>
          <cell r="H14" t="str">
            <v>河崎　進</v>
          </cell>
          <cell r="I14" t="str">
            <v>金沢市松島町１－３８</v>
          </cell>
          <cell r="J14" t="str">
            <v>076-269-1212</v>
          </cell>
          <cell r="K14" t="str">
            <v>076-269-1122</v>
          </cell>
          <cell r="L14" t="str">
            <v>済</v>
          </cell>
          <cell r="M14" t="str">
            <v>済</v>
          </cell>
          <cell r="N14" t="str">
            <v>Ａ</v>
          </cell>
          <cell r="O14">
            <v>100</v>
          </cell>
          <cell r="P14" t="str">
            <v>Ａ</v>
          </cell>
          <cell r="Q14" t="str">
            <v>920 - 0364</v>
          </cell>
          <cell r="R14">
            <v>34855</v>
          </cell>
          <cell r="S14" t="str">
            <v>富山県</v>
          </cell>
          <cell r="T14">
            <v>6021</v>
          </cell>
          <cell r="U14">
            <v>34855</v>
          </cell>
          <cell r="V14" t="str">
            <v>080</v>
          </cell>
          <cell r="W14" t="str">
            <v>270</v>
          </cell>
          <cell r="X14" t="str">
            <v>200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 t="str">
            <v>電気工事業</v>
          </cell>
          <cell r="AG14" t="str">
            <v>消防施設工事業</v>
          </cell>
          <cell r="AH14" t="str">
            <v>機械器具設置工事業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51</v>
          </cell>
          <cell r="AR14">
            <v>52</v>
          </cell>
          <cell r="AS14">
            <v>53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 t="str">
            <v/>
          </cell>
          <cell r="AY14" t="str">
            <v>Z</v>
          </cell>
          <cell r="DQ14">
            <v>0</v>
          </cell>
          <cell r="HK14" t="str">
            <v>Z</v>
          </cell>
        </row>
        <row r="15">
          <cell r="B15">
            <v>15</v>
          </cell>
          <cell r="C15" t="str">
            <v>AA12Z</v>
          </cell>
          <cell r="D15" t="str">
            <v>0010697</v>
          </cell>
          <cell r="E15" t="str">
            <v>ﾏﾂｲﾃﾞﾝｷ</v>
          </cell>
          <cell r="F15" t="str">
            <v>松井電機株式会社</v>
          </cell>
          <cell r="G15" t="str">
            <v>ﾏﾂｲ ｱｷﾉﾘ</v>
          </cell>
          <cell r="H15" t="str">
            <v>松井　明憲</v>
          </cell>
          <cell r="I15" t="str">
            <v>金沢市示野中町２８－１７</v>
          </cell>
          <cell r="J15" t="str">
            <v>076-223-3541</v>
          </cell>
          <cell r="K15" t="str">
            <v>076-223-3932</v>
          </cell>
          <cell r="L15" t="str">
            <v>済</v>
          </cell>
          <cell r="M15" t="str">
            <v>済</v>
          </cell>
          <cell r="N15" t="str">
            <v>Ｂ</v>
          </cell>
          <cell r="O15">
            <v>61</v>
          </cell>
          <cell r="P15" t="str">
            <v>Ｂ</v>
          </cell>
          <cell r="Q15" t="str">
            <v>920 - 0058</v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51</v>
          </cell>
          <cell r="AG15" t="str">
            <v/>
          </cell>
          <cell r="AH15" t="str">
            <v>Z</v>
          </cell>
          <cell r="AQ15">
            <v>51</v>
          </cell>
          <cell r="DQ15">
            <v>0</v>
          </cell>
          <cell r="HK15" t="str">
            <v>Z</v>
          </cell>
        </row>
        <row r="16">
          <cell r="B16">
            <v>16</v>
          </cell>
          <cell r="C16" t="str">
            <v>AA12Z</v>
          </cell>
          <cell r="D16" t="str">
            <v>0006033</v>
          </cell>
          <cell r="E16" t="str">
            <v>ﾏﾙｲｻﾝｷﾞｮｳｶﾅｻﾞﾜｴｲｷﾞｮｳｼｮ</v>
          </cell>
          <cell r="F16" t="str">
            <v>丸井産業株式会社  金沢営業所</v>
          </cell>
          <cell r="G16" t="str">
            <v>ｱﾍﾞ ｼｹﾞｵ</v>
          </cell>
          <cell r="H16" t="str">
            <v>阿部　重雄</v>
          </cell>
          <cell r="I16" t="str">
            <v>金沢市諸江中１２８－１</v>
          </cell>
          <cell r="J16" t="str">
            <v>076-260-0101</v>
          </cell>
          <cell r="K16" t="str">
            <v>076-263-0101</v>
          </cell>
          <cell r="L16">
            <v>43</v>
          </cell>
          <cell r="M16" t="str">
            <v>Ｂ</v>
          </cell>
          <cell r="N16" t="str">
            <v>920 - 0014</v>
          </cell>
          <cell r="O16">
            <v>43</v>
          </cell>
          <cell r="P16" t="str">
            <v>Ｂ</v>
          </cell>
          <cell r="Q16" t="str">
            <v>920 - 0014</v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 t="str">
            <v>56-01</v>
          </cell>
          <cell r="AG16" t="str">
            <v/>
          </cell>
          <cell r="AH16" t="str">
            <v>Z</v>
          </cell>
          <cell r="AQ16" t="str">
            <v>56-01</v>
          </cell>
          <cell r="DQ16">
            <v>0</v>
          </cell>
          <cell r="HK16" t="str">
            <v>Z</v>
          </cell>
        </row>
        <row r="17">
          <cell r="B17">
            <v>17</v>
          </cell>
          <cell r="C17" t="str">
            <v>AA12Z</v>
          </cell>
          <cell r="D17" t="str">
            <v>0006010</v>
          </cell>
          <cell r="E17" t="str">
            <v>ﾏﾙﾜﾃﾞﾝｷﾞｮｳ</v>
          </cell>
          <cell r="F17" t="str">
            <v>丸和電業株式会社</v>
          </cell>
          <cell r="G17" t="str">
            <v>ﾅｶﾆｼ ﾋﾃﾞﾌﾐ</v>
          </cell>
          <cell r="H17" t="str">
            <v>中西　秀文</v>
          </cell>
          <cell r="I17" t="str">
            <v>金沢市松島町１－３６</v>
          </cell>
          <cell r="J17" t="str">
            <v>076-240-9191</v>
          </cell>
          <cell r="K17" t="str">
            <v>076-240-3677</v>
          </cell>
          <cell r="L17" t="str">
            <v>maruwa@topaz.ocn.ne.jp</v>
          </cell>
          <cell r="M17" t="str">
            <v>済</v>
          </cell>
          <cell r="N17">
            <v>100</v>
          </cell>
          <cell r="O17">
            <v>100</v>
          </cell>
          <cell r="P17" t="str">
            <v>Ａ</v>
          </cell>
          <cell r="Q17" t="str">
            <v>920 - 0364</v>
          </cell>
          <cell r="R17" t="str">
            <v>知事</v>
          </cell>
          <cell r="S17" t="str">
            <v>般　特－８</v>
          </cell>
          <cell r="T17">
            <v>229</v>
          </cell>
          <cell r="U17">
            <v>35287</v>
          </cell>
          <cell r="V17" t="str">
            <v>080</v>
          </cell>
          <cell r="W17" t="str">
            <v>090</v>
          </cell>
          <cell r="X17" t="str">
            <v>220</v>
          </cell>
          <cell r="Y17" t="str">
            <v>270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 t="str">
            <v>電気工事業</v>
          </cell>
          <cell r="AG17" t="str">
            <v>管工事</v>
          </cell>
          <cell r="AH17" t="str">
            <v>電気通信工事</v>
          </cell>
          <cell r="AI17" t="str">
            <v>消防施設工事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51</v>
          </cell>
          <cell r="AR17">
            <v>52</v>
          </cell>
          <cell r="AS17">
            <v>53</v>
          </cell>
          <cell r="AT17">
            <v>54</v>
          </cell>
          <cell r="AU17" t="str">
            <v>H10.9</v>
          </cell>
          <cell r="AV17">
            <v>33000</v>
          </cell>
          <cell r="AW17" t="str">
            <v>日本道路㈱</v>
          </cell>
          <cell r="AX17" t="str">
            <v>日清紡スプリンクラー散水施設工事</v>
          </cell>
          <cell r="AY17" t="str">
            <v>H10.4</v>
          </cell>
          <cell r="AZ17" t="str">
            <v>H10.10</v>
          </cell>
          <cell r="BA17">
            <v>32000</v>
          </cell>
          <cell r="BB17" t="str">
            <v>東京都足立区梅島３－１２－１４</v>
          </cell>
          <cell r="BC17" t="str">
            <v>栃木県塩屋郡喜連川工業団地古河総合設備内</v>
          </cell>
          <cell r="BD17" t="str">
            <v>倉庫試・験場</v>
          </cell>
          <cell r="BE17">
            <v>1956.3</v>
          </cell>
          <cell r="BF17">
            <v>122.72</v>
          </cell>
          <cell r="BG17" t="str">
            <v>第一勧銀銀行</v>
          </cell>
          <cell r="BH17" t="str">
            <v>S32.8</v>
          </cell>
          <cell r="BI17" t="str">
            <v>日本長期信用銀行</v>
          </cell>
          <cell r="BJ17" t="str">
            <v>S48.4</v>
          </cell>
          <cell r="BK17" t="str">
            <v>農林中央金庫</v>
          </cell>
          <cell r="BL17" t="str">
            <v>S48.4</v>
          </cell>
          <cell r="BM17">
            <v>2</v>
          </cell>
          <cell r="BN17">
            <v>5</v>
          </cell>
          <cell r="BO17">
            <v>3</v>
          </cell>
          <cell r="BP17">
            <v>13</v>
          </cell>
          <cell r="BQ17">
            <v>6</v>
          </cell>
          <cell r="BR17">
            <v>20</v>
          </cell>
          <cell r="BS17">
            <v>38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5</v>
          </cell>
          <cell r="CG17">
            <v>0</v>
          </cell>
          <cell r="CH17">
            <v>3</v>
          </cell>
          <cell r="CI17">
            <v>0</v>
          </cell>
          <cell r="CJ17">
            <v>7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 t="str">
            <v>Z</v>
          </cell>
          <cell r="CR17" t="str">
            <v>H10.1</v>
          </cell>
          <cell r="CS17" t="str">
            <v>H10.9</v>
          </cell>
          <cell r="CT17">
            <v>33000</v>
          </cell>
          <cell r="CU17" t="str">
            <v>日本道路㈱</v>
          </cell>
          <cell r="CV17" t="str">
            <v>H10.1</v>
          </cell>
          <cell r="CW17" t="str">
            <v>H10.9</v>
          </cell>
          <cell r="CX17">
            <v>33000</v>
          </cell>
          <cell r="CY17" t="str">
            <v>日本道路㈱</v>
          </cell>
          <cell r="CZ17" t="str">
            <v>日清紡スプリンクラー散水施設工事</v>
          </cell>
          <cell r="DA17" t="str">
            <v>H10.4</v>
          </cell>
          <cell r="DB17" t="str">
            <v>H10.10</v>
          </cell>
          <cell r="DC17">
            <v>32000</v>
          </cell>
          <cell r="DD17" t="str">
            <v>東京都足立区梅島３－１２－１４</v>
          </cell>
          <cell r="DE17" t="str">
            <v>第一勧銀銀行</v>
          </cell>
          <cell r="DF17" t="str">
            <v>S32.8</v>
          </cell>
          <cell r="DG17" t="str">
            <v>日本長期信用銀行</v>
          </cell>
          <cell r="DH17" t="str">
            <v>栃木県塩屋郡喜連川工業団地古河総合設備内</v>
          </cell>
          <cell r="DI17" t="str">
            <v>倉庫試・験場</v>
          </cell>
          <cell r="DJ17">
            <v>1956.3</v>
          </cell>
          <cell r="DK17">
            <v>122.72</v>
          </cell>
          <cell r="DL17">
            <v>5</v>
          </cell>
          <cell r="DM17">
            <v>3</v>
          </cell>
          <cell r="DN17">
            <v>13</v>
          </cell>
          <cell r="DO17">
            <v>6</v>
          </cell>
          <cell r="DP17" t="str">
            <v>第一勧銀銀行</v>
          </cell>
          <cell r="DQ17" t="str">
            <v>S32.8</v>
          </cell>
          <cell r="DR17" t="str">
            <v>日本長期信用銀行</v>
          </cell>
          <cell r="DS17" t="str">
            <v>S48.4</v>
          </cell>
          <cell r="DT17" t="str">
            <v>農林中央金庫</v>
          </cell>
          <cell r="DU17" t="str">
            <v>S48.4</v>
          </cell>
          <cell r="DV17">
            <v>0</v>
          </cell>
          <cell r="DW17">
            <v>0</v>
          </cell>
          <cell r="DX17">
            <v>2</v>
          </cell>
          <cell r="DY17">
            <v>5</v>
          </cell>
          <cell r="DZ17">
            <v>3</v>
          </cell>
          <cell r="EA17">
            <v>13</v>
          </cell>
          <cell r="EB17">
            <v>6</v>
          </cell>
          <cell r="EC17">
            <v>20</v>
          </cell>
          <cell r="ED17">
            <v>38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5</v>
          </cell>
          <cell r="ER17">
            <v>0</v>
          </cell>
          <cell r="ES17">
            <v>3</v>
          </cell>
          <cell r="ET17">
            <v>0</v>
          </cell>
          <cell r="EU17">
            <v>7</v>
          </cell>
          <cell r="EV17">
            <v>0</v>
          </cell>
          <cell r="EW17">
            <v>0</v>
          </cell>
          <cell r="EX17">
            <v>0</v>
          </cell>
          <cell r="EY17">
            <v>0</v>
          </cell>
          <cell r="EZ17">
            <v>0</v>
          </cell>
          <cell r="FA17">
            <v>0</v>
          </cell>
          <cell r="HK17" t="str">
            <v>Z</v>
          </cell>
        </row>
        <row r="18">
          <cell r="B18">
            <v>18</v>
          </cell>
          <cell r="C18" t="str">
            <v>AA12Z</v>
          </cell>
          <cell r="D18" t="str">
            <v>0012142</v>
          </cell>
          <cell r="E18" t="str">
            <v>ﾔﾝﾏｰﾆｼﾆﾎﾝﾎｸﾘｸｼﾃﾝ</v>
          </cell>
          <cell r="F18" t="str">
            <v>ヤンマー西日本株式会社北陸支店</v>
          </cell>
          <cell r="G18" t="str">
            <v>ﾂｼﾞ ﾔｽﾕｷ</v>
          </cell>
          <cell r="H18" t="str">
            <v>辻　康之</v>
          </cell>
          <cell r="I18" t="str">
            <v>金沢市神野町東７０</v>
          </cell>
          <cell r="J18" t="str">
            <v>076-240-1717</v>
          </cell>
          <cell r="K18" t="str">
            <v>076-240-0720</v>
          </cell>
          <cell r="L18">
            <v>81</v>
          </cell>
          <cell r="M18" t="str">
            <v>Ａ</v>
          </cell>
          <cell r="N18" t="str">
            <v>920 - 0365</v>
          </cell>
          <cell r="O18">
            <v>81</v>
          </cell>
          <cell r="P18" t="str">
            <v>Ａ</v>
          </cell>
          <cell r="Q18" t="str">
            <v>920 - 0365</v>
          </cell>
          <cell r="R18" t="str">
            <v>知事</v>
          </cell>
          <cell r="S18" t="str">
            <v/>
          </cell>
          <cell r="T18">
            <v>10334</v>
          </cell>
          <cell r="U18">
            <v>35727</v>
          </cell>
          <cell r="V18" t="str">
            <v>080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 t="str">
            <v>電気工事業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54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 t="str">
            <v/>
          </cell>
          <cell r="AZ18" t="str">
            <v>Z</v>
          </cell>
          <cell r="DQ18">
            <v>0</v>
          </cell>
          <cell r="HK18" t="str">
            <v>Z</v>
          </cell>
        </row>
        <row r="19">
          <cell r="B19">
            <v>19</v>
          </cell>
          <cell r="C19" t="str">
            <v>AA12Z</v>
          </cell>
          <cell r="D19" t="str">
            <v>0010413</v>
          </cell>
          <cell r="E19" t="str">
            <v>ﾚﾝﾀｺﾑｼﾝｴﾂｶﾅｻﾞﾜｼﾃﾝ</v>
          </cell>
          <cell r="F19" t="str">
            <v>株式会社レンタコム信越  金沢支店</v>
          </cell>
          <cell r="G19" t="str">
            <v>ﾀｹﾏｴ ｹﾝｲﾁ</v>
          </cell>
          <cell r="H19" t="str">
            <v>竹前　賢一</v>
          </cell>
          <cell r="I19" t="str">
            <v>金沢市諸江町上丁４７０－１</v>
          </cell>
          <cell r="J19" t="str">
            <v>076-262-1139</v>
          </cell>
          <cell r="K19" t="str">
            <v>076-262-4550</v>
          </cell>
          <cell r="L19">
            <v>71</v>
          </cell>
          <cell r="M19" t="str">
            <v>Ａ</v>
          </cell>
          <cell r="N19" t="str">
            <v>920 - 0015</v>
          </cell>
          <cell r="O19">
            <v>71</v>
          </cell>
          <cell r="P19" t="str">
            <v>Ａ</v>
          </cell>
          <cell r="Q19" t="str">
            <v>920 - 0015</v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62</v>
          </cell>
          <cell r="AG19" t="str">
            <v/>
          </cell>
          <cell r="AH19" t="str">
            <v>Z</v>
          </cell>
          <cell r="AQ19">
            <v>62</v>
          </cell>
          <cell r="DQ19">
            <v>0</v>
          </cell>
          <cell r="HK19" t="str">
            <v>Z</v>
          </cell>
        </row>
        <row r="20">
          <cell r="B20">
            <v>20</v>
          </cell>
          <cell r="C20" t="str">
            <v>AA12Z</v>
          </cell>
          <cell r="D20" t="str">
            <v>0010413</v>
          </cell>
          <cell r="E20" t="str">
            <v>ﾚﾝﾀｺﾑｼﾝｴﾂｶﾅｻﾞﾜｼﾃﾝ</v>
          </cell>
          <cell r="F20" t="str">
            <v>株式会社レンタコム信越  金沢支店</v>
          </cell>
          <cell r="G20" t="str">
            <v>ﾀｹﾏｴ ｹﾝｲﾁ</v>
          </cell>
          <cell r="H20" t="str">
            <v>竹前　賢一</v>
          </cell>
          <cell r="I20" t="str">
            <v>金沢市諸江町上丁４７０－１</v>
          </cell>
          <cell r="J20" t="str">
            <v>076-262-1139</v>
          </cell>
          <cell r="K20" t="str">
            <v>076-262-4550</v>
          </cell>
          <cell r="L20">
            <v>71</v>
          </cell>
          <cell r="M20" t="str">
            <v>Ａ</v>
          </cell>
          <cell r="N20" t="str">
            <v>920 - 0015</v>
          </cell>
          <cell r="O20">
            <v>71</v>
          </cell>
          <cell r="P20" t="str">
            <v>Ａ</v>
          </cell>
          <cell r="Q20" t="str">
            <v>920 - 0015</v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62</v>
          </cell>
          <cell r="AG20" t="str">
            <v>Z</v>
          </cell>
          <cell r="AQ20">
            <v>62</v>
          </cell>
          <cell r="HK20" t="str">
            <v>Z</v>
          </cell>
        </row>
        <row r="21">
          <cell r="B21">
            <v>21</v>
          </cell>
          <cell r="C21" t="str">
            <v>AA12Z</v>
          </cell>
          <cell r="D21" t="str">
            <v>0008002</v>
          </cell>
          <cell r="E21" t="str">
            <v>ﾚﾝﾀﾙﾉﾆｯｹﾝ</v>
          </cell>
          <cell r="F21" t="str">
            <v>株式会社レンタルのニッケン 金沢営業所</v>
          </cell>
          <cell r="G21" t="str">
            <v>ﾎｼﾉ ｼﾝｺﾞ</v>
          </cell>
          <cell r="H21" t="str">
            <v>星野　進午</v>
          </cell>
          <cell r="I21" t="str">
            <v>金沢市近岡町５２－１</v>
          </cell>
          <cell r="J21" t="str">
            <v>076-238-7221</v>
          </cell>
          <cell r="K21" t="str">
            <v>076-238-7551</v>
          </cell>
          <cell r="L21">
            <v>90</v>
          </cell>
          <cell r="M21" t="str">
            <v>Ａ</v>
          </cell>
          <cell r="N21" t="str">
            <v>920 - 0217</v>
          </cell>
          <cell r="O21">
            <v>90</v>
          </cell>
          <cell r="P21" t="str">
            <v>Ａ</v>
          </cell>
          <cell r="Q21" t="str">
            <v>920 - 0217</v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62</v>
          </cell>
          <cell r="AG21" t="str">
            <v>Z</v>
          </cell>
          <cell r="AQ21">
            <v>62</v>
          </cell>
          <cell r="HK21" t="str">
            <v>Z</v>
          </cell>
        </row>
        <row r="22">
          <cell r="B22">
            <v>22</v>
          </cell>
          <cell r="C22" t="str">
            <v>AA12G</v>
          </cell>
          <cell r="D22" t="str">
            <v>0010543</v>
          </cell>
          <cell r="E22" t="str">
            <v>ｱｲﾃｯｸﾑﾗﾓﾄ</v>
          </cell>
          <cell r="F22" t="str">
            <v>株式会社アイテック  ムラモト</v>
          </cell>
          <cell r="G22" t="str">
            <v>ﾑﾗﾓﾄ ﾉﾎﾞﾙ</v>
          </cell>
          <cell r="H22" t="str">
            <v>村本  昇</v>
          </cell>
          <cell r="I22" t="str">
            <v>金沢市小立野３－２６－５</v>
          </cell>
          <cell r="J22" t="str">
            <v>076-264-2231</v>
          </cell>
          <cell r="K22" t="str">
            <v>076-223-1943</v>
          </cell>
          <cell r="L22" t="str">
            <v>I-tech@space.nsk.ne.jp</v>
          </cell>
          <cell r="M22" t="str">
            <v>9000s</v>
          </cell>
          <cell r="N22" t="str">
            <v>9000s</v>
          </cell>
          <cell r="O22">
            <v>96</v>
          </cell>
          <cell r="P22" t="str">
            <v>Ａ</v>
          </cell>
          <cell r="Q22" t="str">
            <v>920 - 0942</v>
          </cell>
          <cell r="R22" t="str">
            <v>大臣</v>
          </cell>
          <cell r="S22" t="str">
            <v xml:space="preserve"> </v>
          </cell>
          <cell r="T22">
            <v>4484</v>
          </cell>
          <cell r="U22">
            <v>35460</v>
          </cell>
          <cell r="V22" t="str">
            <v>080</v>
          </cell>
          <cell r="W22" t="str">
            <v>010</v>
          </cell>
          <cell r="X22" t="str">
            <v>090</v>
          </cell>
          <cell r="Y22" t="str">
            <v>200</v>
          </cell>
          <cell r="Z22" t="str">
            <v>220</v>
          </cell>
          <cell r="AA22" t="str">
            <v>260</v>
          </cell>
          <cell r="AB22" t="str">
            <v>270</v>
          </cell>
          <cell r="AC22">
            <v>0</v>
          </cell>
          <cell r="AD22">
            <v>0</v>
          </cell>
          <cell r="AE22">
            <v>0</v>
          </cell>
          <cell r="AF22" t="str">
            <v>電気</v>
          </cell>
          <cell r="AG22" t="str">
            <v>土木</v>
          </cell>
          <cell r="AH22" t="str">
            <v>管</v>
          </cell>
          <cell r="AI22" t="str">
            <v>機械</v>
          </cell>
          <cell r="AJ22" t="str">
            <v>電気通信</v>
          </cell>
          <cell r="AK22" t="str">
            <v>水道施設</v>
          </cell>
          <cell r="AL22" t="str">
            <v>消防施設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 t="str">
            <v>03</v>
          </cell>
          <cell r="AR22" t="str">
            <v>08-01</v>
          </cell>
          <cell r="AS22" t="str">
            <v>08-02</v>
          </cell>
          <cell r="AT22" t="str">
            <v>04</v>
          </cell>
          <cell r="AU22" t="str">
            <v>G</v>
          </cell>
          <cell r="AV22" t="str">
            <v/>
          </cell>
          <cell r="AW22" t="str">
            <v>G</v>
          </cell>
          <cell r="DQ22">
            <v>0</v>
          </cell>
          <cell r="HK22" t="str">
            <v>G</v>
          </cell>
        </row>
        <row r="23">
          <cell r="B23">
            <v>23</v>
          </cell>
          <cell r="C23" t="str">
            <v>AA12G</v>
          </cell>
          <cell r="D23" t="str">
            <v>0000001</v>
          </cell>
          <cell r="E23" t="str">
            <v>ｱｵﾔﾏﾄｿｳ</v>
          </cell>
          <cell r="F23" t="str">
            <v>青山塗装  青山兵八</v>
          </cell>
          <cell r="G23" t="str">
            <v>ｱｵﾔﾏ ﾍｲﾊﾁ</v>
          </cell>
          <cell r="H23" t="str">
            <v>青山  兵八</v>
          </cell>
          <cell r="I23" t="str">
            <v>加賀市大聖寺三ツ町チ５７－２０</v>
          </cell>
          <cell r="J23" t="str">
            <v>0761-73-1775</v>
          </cell>
          <cell r="K23" t="str">
            <v>0761-73-1775</v>
          </cell>
          <cell r="L23">
            <v>50</v>
          </cell>
          <cell r="M23" t="str">
            <v>Ｂ</v>
          </cell>
          <cell r="N23" t="str">
            <v>922 - 0853</v>
          </cell>
          <cell r="O23">
            <v>50</v>
          </cell>
          <cell r="P23" t="str">
            <v>Ｂ</v>
          </cell>
          <cell r="Q23" t="str">
            <v>922 - 0853</v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 t="str">
            <v>05</v>
          </cell>
          <cell r="AG23" t="str">
            <v/>
          </cell>
          <cell r="AH23" t="str">
            <v>G</v>
          </cell>
          <cell r="AQ23" t="str">
            <v>05</v>
          </cell>
          <cell r="DQ23">
            <v>0</v>
          </cell>
          <cell r="HK23" t="str">
            <v>G</v>
          </cell>
        </row>
        <row r="24">
          <cell r="B24">
            <v>24</v>
          </cell>
          <cell r="C24" t="str">
            <v>AA12G</v>
          </cell>
          <cell r="D24" t="str">
            <v>0011949</v>
          </cell>
          <cell r="E24" t="str">
            <v>ｱｷﾀﾃﾞﾝｷｺｳｼﾞ</v>
          </cell>
          <cell r="F24" t="str">
            <v>秋田電気工事株式会社</v>
          </cell>
          <cell r="G24" t="str">
            <v>ｱｷﾀ ﾂﾄﾑ</v>
          </cell>
          <cell r="H24" t="str">
            <v>秋田　力</v>
          </cell>
          <cell r="I24" t="str">
            <v>能美郡根上町大成町リ９１</v>
          </cell>
          <cell r="J24" t="str">
            <v>0761-55-1031</v>
          </cell>
          <cell r="K24" t="str">
            <v>0761-55-2489</v>
          </cell>
          <cell r="L24">
            <v>82</v>
          </cell>
          <cell r="M24" t="str">
            <v>Ａ</v>
          </cell>
          <cell r="N24" t="str">
            <v>929 - 0113</v>
          </cell>
          <cell r="O24">
            <v>82</v>
          </cell>
          <cell r="P24" t="str">
            <v>Ａ</v>
          </cell>
          <cell r="Q24" t="str">
            <v>929 - 0113</v>
          </cell>
          <cell r="R24" t="str">
            <v>知事</v>
          </cell>
          <cell r="S24" t="str">
            <v>石川県</v>
          </cell>
          <cell r="T24">
            <v>84</v>
          </cell>
          <cell r="U24" t="str">
            <v>平成7年3月1日　平成8年12月16日（３種類共現在許可申請中）</v>
          </cell>
          <cell r="V24" t="str">
            <v>080</v>
          </cell>
          <cell r="W24" t="str">
            <v>220</v>
          </cell>
          <cell r="X24" t="str">
            <v>270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 t="str">
            <v>電気工事業（特定）</v>
          </cell>
          <cell r="AG24" t="str">
            <v>電気通信工事業</v>
          </cell>
          <cell r="AH24" t="str">
            <v>消防施設工事業（一般）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 t="str">
            <v>08-01</v>
          </cell>
          <cell r="AR24" t="str">
            <v>04</v>
          </cell>
          <cell r="AS24">
            <v>17</v>
          </cell>
          <cell r="AT24" t="str">
            <v/>
          </cell>
          <cell r="AU24" t="str">
            <v>G</v>
          </cell>
          <cell r="DQ24">
            <v>0</v>
          </cell>
          <cell r="HK24" t="str">
            <v>G</v>
          </cell>
        </row>
        <row r="25">
          <cell r="B25">
            <v>25</v>
          </cell>
          <cell r="C25" t="str">
            <v>AA12G</v>
          </cell>
          <cell r="D25" t="str">
            <v>0011100</v>
          </cell>
          <cell r="E25" t="str">
            <v>ｳｼﾛﾔﾏﾃﾞﾝｷ</v>
          </cell>
          <cell r="F25" t="str">
            <v>後山電機</v>
          </cell>
          <cell r="G25" t="str">
            <v>ｳｼﾛﾔﾏ ｼﾞｭﾝｲﾁ</v>
          </cell>
          <cell r="H25" t="str">
            <v>後山  潤一</v>
          </cell>
          <cell r="I25" t="str">
            <v>金沢市戸水町り１６５－２２</v>
          </cell>
          <cell r="J25" t="str">
            <v>076-239-2068</v>
          </cell>
          <cell r="K25" t="str">
            <v>076-239-2069</v>
          </cell>
          <cell r="L25" t="str">
            <v>希望</v>
          </cell>
          <cell r="M25" t="str">
            <v>希望</v>
          </cell>
          <cell r="N25" t="str">
            <v>Ａ</v>
          </cell>
          <cell r="O25">
            <v>82</v>
          </cell>
          <cell r="P25" t="str">
            <v>Ａ</v>
          </cell>
          <cell r="Q25" t="str">
            <v>920 - 0223</v>
          </cell>
          <cell r="R25" t="str">
            <v>申請中</v>
          </cell>
          <cell r="S25" t="str">
            <v/>
          </cell>
          <cell r="T25" t="str">
            <v/>
          </cell>
          <cell r="U25" t="str">
            <v/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 t="str">
            <v>08-01</v>
          </cell>
          <cell r="AG25" t="str">
            <v/>
          </cell>
          <cell r="AH25" t="str">
            <v>G</v>
          </cell>
          <cell r="AQ25" t="str">
            <v>08-01</v>
          </cell>
          <cell r="DQ25">
            <v>0</v>
          </cell>
          <cell r="HK25" t="str">
            <v>G</v>
          </cell>
        </row>
        <row r="26">
          <cell r="B26">
            <v>26</v>
          </cell>
          <cell r="C26" t="str">
            <v>AA12G</v>
          </cell>
          <cell r="D26" t="str">
            <v>0000049</v>
          </cell>
          <cell r="E26" t="str">
            <v>ｵｵｷﾞｼﾃﾞﾝｷｺｳｼﾞ</v>
          </cell>
          <cell r="F26" t="str">
            <v>有限会社大岸電気工事</v>
          </cell>
          <cell r="G26" t="str">
            <v>ｵｵｷﾞｼ ﾕﾀｶ</v>
          </cell>
          <cell r="H26" t="str">
            <v>大岸  豊</v>
          </cell>
          <cell r="I26" t="str">
            <v>松任市專福寺町２１２－２</v>
          </cell>
          <cell r="J26" t="str">
            <v>076-276-5335</v>
          </cell>
          <cell r="K26" t="str">
            <v>076-275-6944</v>
          </cell>
          <cell r="L26" t="str">
            <v>済</v>
          </cell>
          <cell r="M26" t="str">
            <v>済</v>
          </cell>
          <cell r="N26" t="str">
            <v>Ａ</v>
          </cell>
          <cell r="O26">
            <v>92</v>
          </cell>
          <cell r="P26" t="str">
            <v>Ａ</v>
          </cell>
          <cell r="Q26" t="str">
            <v>924 - 0802</v>
          </cell>
          <cell r="R26" t="str">
            <v>知事</v>
          </cell>
          <cell r="S26" t="str">
            <v>般－９</v>
          </cell>
          <cell r="T26">
            <v>11338</v>
          </cell>
          <cell r="U26">
            <v>35584</v>
          </cell>
          <cell r="V26" t="str">
            <v>080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 t="str">
            <v>電気工事業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 t="str">
            <v>08-01</v>
          </cell>
          <cell r="AR26">
            <v>0</v>
          </cell>
          <cell r="AS26">
            <v>0</v>
          </cell>
          <cell r="AT26" t="str">
            <v/>
          </cell>
          <cell r="AU26" t="str">
            <v>G</v>
          </cell>
          <cell r="DQ26">
            <v>0</v>
          </cell>
          <cell r="HK26" t="str">
            <v>G</v>
          </cell>
        </row>
        <row r="27">
          <cell r="B27">
            <v>27</v>
          </cell>
          <cell r="C27" t="str">
            <v>AA12G</v>
          </cell>
          <cell r="D27" t="str">
            <v>0000042</v>
          </cell>
          <cell r="E27" t="str">
            <v>ｵｵｻｶﾋﾗｲｼﾝｺｳｷﾞｮｳﾅｺﾞﾔｼﾃﾝ</v>
          </cell>
          <cell r="F27" t="str">
            <v>大阪避雷針工業株式会社  名古屋支店</v>
          </cell>
          <cell r="G27" t="str">
            <v>ﾏﾂｼﾀ ﾏｻﾊﾙ</v>
          </cell>
          <cell r="H27" t="str">
            <v>松下　正治</v>
          </cell>
          <cell r="I27" t="str">
            <v>名古屋市西区幅下１－６－１６</v>
          </cell>
          <cell r="J27" t="str">
            <v>052-582-1771</v>
          </cell>
          <cell r="K27" t="str">
            <v>052-561-6361</v>
          </cell>
          <cell r="L27" t="str">
            <v>済</v>
          </cell>
          <cell r="M27" t="str">
            <v>済</v>
          </cell>
          <cell r="N27" t="str">
            <v>Ａ</v>
          </cell>
          <cell r="O27">
            <v>96</v>
          </cell>
          <cell r="P27" t="str">
            <v>Ａ</v>
          </cell>
          <cell r="Q27" t="str">
            <v>451 - 0041</v>
          </cell>
          <cell r="R27" t="str">
            <v>大臣</v>
          </cell>
          <cell r="S27" t="str">
            <v>般－９</v>
          </cell>
          <cell r="T27">
            <v>7146</v>
          </cell>
          <cell r="U27">
            <v>35710</v>
          </cell>
          <cell r="V27" t="str">
            <v>050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 t="str">
            <v>とび・土工工事業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 t="str">
            <v>03</v>
          </cell>
          <cell r="AR27">
            <v>11</v>
          </cell>
          <cell r="AS27">
            <v>12</v>
          </cell>
          <cell r="AT27" t="str">
            <v/>
          </cell>
          <cell r="AU27" t="str">
            <v>G</v>
          </cell>
          <cell r="DQ27">
            <v>0</v>
          </cell>
          <cell r="HK27" t="str">
            <v>G</v>
          </cell>
        </row>
        <row r="28">
          <cell r="B28">
            <v>28</v>
          </cell>
          <cell r="C28" t="str">
            <v>AA12G</v>
          </cell>
          <cell r="D28" t="str">
            <v>0000056</v>
          </cell>
          <cell r="E28" t="str">
            <v>ｵｶﾓﾄﾃﾞﾝｾﾂｺｳｷﾞｮｳ</v>
          </cell>
          <cell r="F28" t="str">
            <v>岡本電設工業</v>
          </cell>
          <cell r="G28" t="str">
            <v>ｵｶﾓﾄ ﾉﾌﾞﾋﾛ</v>
          </cell>
          <cell r="H28" t="str">
            <v>岡本  信広</v>
          </cell>
          <cell r="I28" t="str">
            <v>金沢市高尾南１－７８</v>
          </cell>
          <cell r="J28" t="str">
            <v>076-294-4375</v>
          </cell>
          <cell r="K28" t="str">
            <v>済</v>
          </cell>
          <cell r="L28">
            <v>58</v>
          </cell>
          <cell r="M28" t="str">
            <v>済</v>
          </cell>
          <cell r="N28" t="str">
            <v>921 - 8154</v>
          </cell>
          <cell r="O28">
            <v>58</v>
          </cell>
          <cell r="P28" t="str">
            <v>Ｂ</v>
          </cell>
          <cell r="Q28" t="str">
            <v>921 - 8154</v>
          </cell>
          <cell r="R28" t="str">
            <v>知事</v>
          </cell>
          <cell r="S28" t="str">
            <v>石川県知事</v>
          </cell>
          <cell r="T28" t="str">
            <v>一般－５　第012357号</v>
          </cell>
          <cell r="U28">
            <v>35292</v>
          </cell>
          <cell r="V28" t="str">
            <v>080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 t="str">
            <v>電気工事業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 t="str">
            <v>08-02</v>
          </cell>
          <cell r="AR28">
            <v>0</v>
          </cell>
          <cell r="AS28">
            <v>0</v>
          </cell>
          <cell r="AT28" t="str">
            <v/>
          </cell>
          <cell r="AU28" t="str">
            <v>G</v>
          </cell>
          <cell r="DQ28">
            <v>0</v>
          </cell>
          <cell r="HK28" t="str">
            <v>G</v>
          </cell>
        </row>
        <row r="29">
          <cell r="B29">
            <v>29</v>
          </cell>
          <cell r="C29" t="str">
            <v>AA12G</v>
          </cell>
          <cell r="D29" t="str">
            <v>0010371</v>
          </cell>
          <cell r="E29" t="str">
            <v>ｵﾓﾃﾃﾞﾝｷ</v>
          </cell>
          <cell r="F29" t="str">
            <v>有限会社表電機</v>
          </cell>
          <cell r="G29" t="str">
            <v>ｵﾓﾃ ﾓﾄｿﾞｳ</v>
          </cell>
          <cell r="H29" t="str">
            <v>表  元三</v>
          </cell>
          <cell r="I29" t="str">
            <v>加賀市大聖寺番場町１－１１</v>
          </cell>
          <cell r="J29" t="str">
            <v>0761-72-3454</v>
          </cell>
          <cell r="K29" t="str">
            <v>0761-72-3882</v>
          </cell>
          <cell r="L29" t="str">
            <v>希望</v>
          </cell>
          <cell r="M29" t="str">
            <v>希望</v>
          </cell>
          <cell r="N29" t="str">
            <v>Ｂ</v>
          </cell>
          <cell r="O29">
            <v>45</v>
          </cell>
          <cell r="P29" t="str">
            <v>Ｂ</v>
          </cell>
          <cell r="Q29" t="str">
            <v>922 - 0067</v>
          </cell>
          <cell r="R29" t="str">
            <v>平成9年10月31日～平成14年10月30日</v>
          </cell>
          <cell r="S29" t="str">
            <v>般－９</v>
          </cell>
          <cell r="T29" t="str">
            <v>012732</v>
          </cell>
          <cell r="U29" t="str">
            <v>平成9年10月31日～平成14年10月30日</v>
          </cell>
          <cell r="V29" t="str">
            <v>080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 t="str">
            <v>電気工事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 t="str">
            <v>08-01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 t="str">
            <v/>
          </cell>
          <cell r="AY29" t="str">
            <v>G</v>
          </cell>
          <cell r="DQ29">
            <v>0</v>
          </cell>
          <cell r="HK29" t="str">
            <v>G</v>
          </cell>
        </row>
        <row r="30">
          <cell r="B30">
            <v>30</v>
          </cell>
          <cell r="C30" t="str">
            <v>AA12G</v>
          </cell>
          <cell r="D30" t="str">
            <v>0001019</v>
          </cell>
          <cell r="E30" t="str">
            <v>ｶﾅﾂﾞﾃﾞﾝｼ</v>
          </cell>
          <cell r="F30" t="str">
            <v>金津電子株式会社</v>
          </cell>
          <cell r="G30" t="str">
            <v>ﾑﾗｲ ｵｻﾑ</v>
          </cell>
          <cell r="H30" t="str">
            <v>村井　脩</v>
          </cell>
          <cell r="I30" t="str">
            <v>金沢市古府南６３</v>
          </cell>
          <cell r="J30" t="str">
            <v>076-249-4351</v>
          </cell>
          <cell r="K30" t="str">
            <v>076-249-4460</v>
          </cell>
          <cell r="L30" t="str">
            <v>kanatu@lily.ocn.ne.jp</v>
          </cell>
          <cell r="M30" t="str">
            <v>済</v>
          </cell>
          <cell r="N30">
            <v>92</v>
          </cell>
          <cell r="O30">
            <v>92</v>
          </cell>
          <cell r="P30" t="str">
            <v>Ａ</v>
          </cell>
          <cell r="Q30" t="str">
            <v>920 - 0363</v>
          </cell>
          <cell r="R30" t="str">
            <v>知事</v>
          </cell>
          <cell r="S30" t="str">
            <v>般－７</v>
          </cell>
          <cell r="T30">
            <v>2927</v>
          </cell>
          <cell r="U30">
            <v>34884</v>
          </cell>
          <cell r="V30" t="str">
            <v>220</v>
          </cell>
          <cell r="W30" t="str">
            <v>270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 t="str">
            <v>電気通信工事業</v>
          </cell>
          <cell r="AG30" t="str">
            <v>消防施設工事業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 t="str">
            <v>08-02</v>
          </cell>
          <cell r="AR30" t="str">
            <v>04</v>
          </cell>
          <cell r="AS30" t="str">
            <v>17</v>
          </cell>
          <cell r="AT30" t="str">
            <v>G</v>
          </cell>
          <cell r="AU30" t="str">
            <v/>
          </cell>
          <cell r="AV30" t="str">
            <v>G</v>
          </cell>
          <cell r="DQ30">
            <v>0</v>
          </cell>
          <cell r="HK30" t="str">
            <v>G</v>
          </cell>
        </row>
        <row r="31">
          <cell r="B31">
            <v>31</v>
          </cell>
          <cell r="C31" t="str">
            <v>AA12G</v>
          </cell>
          <cell r="D31" t="str">
            <v>0001070</v>
          </cell>
          <cell r="E31" t="str">
            <v>ｶﾅﾓﾘﾄｳﾍﾞｲｼｮｳｼﾞﾎｸﾘｸｼﾃﾝ</v>
          </cell>
          <cell r="F31" t="str">
            <v>金森藤平商事株式会社  北陸支店金沢営業所</v>
          </cell>
          <cell r="G31" t="str">
            <v>ｶﾅﾓﾘ ﾄｳﾍﾞｲ</v>
          </cell>
          <cell r="H31" t="str">
            <v>金森　藤平</v>
          </cell>
          <cell r="I31" t="str">
            <v>金沢市藤江南１－５０</v>
          </cell>
          <cell r="J31" t="str">
            <v>076-262-6311</v>
          </cell>
          <cell r="K31" t="str">
            <v>076-262-6313</v>
          </cell>
          <cell r="L31">
            <v>66</v>
          </cell>
          <cell r="M31" t="str">
            <v>Ｂ</v>
          </cell>
          <cell r="N31" t="str">
            <v>920 - 0346</v>
          </cell>
          <cell r="O31">
            <v>66</v>
          </cell>
          <cell r="P31" t="str">
            <v>Ｂ</v>
          </cell>
          <cell r="Q31" t="str">
            <v>920 - 0346</v>
          </cell>
          <cell r="R31" t="str">
            <v>知事</v>
          </cell>
          <cell r="S31" t="str">
            <v>般－７</v>
          </cell>
          <cell r="T31">
            <v>74437</v>
          </cell>
          <cell r="U31" t="str">
            <v>平成7年9月30日～平成12年9月29日</v>
          </cell>
          <cell r="V31" t="str">
            <v>050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 t="str">
            <v>とび・土工工事業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 t="str">
            <v>03</v>
          </cell>
          <cell r="AR31" t="str">
            <v/>
          </cell>
          <cell r="AS31" t="str">
            <v>G</v>
          </cell>
          <cell r="DQ31">
            <v>0</v>
          </cell>
          <cell r="HK31" t="str">
            <v>G</v>
          </cell>
        </row>
        <row r="32">
          <cell r="B32">
            <v>32</v>
          </cell>
          <cell r="C32" t="str">
            <v>AA12G</v>
          </cell>
          <cell r="D32" t="str">
            <v>0001021</v>
          </cell>
          <cell r="E32" t="str">
            <v>ｶﾐｸﾞﾁｺｳｷﾞｮｳ</v>
          </cell>
          <cell r="F32" t="str">
            <v>有限会社上口工業</v>
          </cell>
          <cell r="G32" t="str">
            <v>ｶﾐｸﾞﾁ ﾋﾛｼ</v>
          </cell>
          <cell r="H32" t="str">
            <v>上口  博</v>
          </cell>
          <cell r="I32" t="str">
            <v>石川郡野々市町本町５－１８－７</v>
          </cell>
          <cell r="J32" t="str">
            <v>076-246-3939</v>
          </cell>
          <cell r="K32" t="str">
            <v>076-246-8382</v>
          </cell>
          <cell r="L32">
            <v>67</v>
          </cell>
          <cell r="M32" t="str">
            <v>Ｂ</v>
          </cell>
          <cell r="N32" t="str">
            <v>921 - 8815</v>
          </cell>
          <cell r="O32">
            <v>67</v>
          </cell>
          <cell r="P32" t="str">
            <v>Ｂ</v>
          </cell>
          <cell r="Q32" t="str">
            <v>921 - 8815</v>
          </cell>
          <cell r="R32" t="str">
            <v>知事</v>
          </cell>
          <cell r="S32" t="str">
            <v>石川県　般－９</v>
          </cell>
          <cell r="T32" t="str">
            <v>007925</v>
          </cell>
          <cell r="U32">
            <v>35730</v>
          </cell>
          <cell r="V32" t="str">
            <v>050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 t="str">
            <v>とび・土工工事業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 t="str">
            <v>03</v>
          </cell>
          <cell r="AR32" t="str">
            <v/>
          </cell>
          <cell r="AS32" t="str">
            <v>G</v>
          </cell>
          <cell r="DQ32">
            <v>0</v>
          </cell>
          <cell r="HK32" t="str">
            <v>G</v>
          </cell>
        </row>
        <row r="33">
          <cell r="B33">
            <v>33</v>
          </cell>
          <cell r="C33" t="str">
            <v>AA12G</v>
          </cell>
          <cell r="D33" t="str">
            <v>0010703</v>
          </cell>
          <cell r="E33" t="str">
            <v>ｶﾔｻﾝｷﾞｮｳﾎｸﾘｸｼｭｯﾁｮｳｼﾞｮ</v>
          </cell>
          <cell r="F33" t="str">
            <v>カヤ産業株式会社  北陸出張所</v>
          </cell>
          <cell r="G33" t="str">
            <v>ｶﾔ ﾚｲｿﾞｳ</v>
          </cell>
          <cell r="H33" t="str">
            <v>賀谷　禮三</v>
          </cell>
          <cell r="I33" t="str">
            <v>富山市小泉町１８１</v>
          </cell>
          <cell r="J33" t="str">
            <v>076-421-8404</v>
          </cell>
          <cell r="K33" t="str">
            <v>076-421-8407</v>
          </cell>
          <cell r="L33" t="str">
            <v>済</v>
          </cell>
          <cell r="M33" t="str">
            <v>済</v>
          </cell>
          <cell r="N33" t="str">
            <v>Ｂ</v>
          </cell>
          <cell r="O33">
            <v>71</v>
          </cell>
          <cell r="P33" t="str">
            <v>Ｂ</v>
          </cell>
          <cell r="Q33" t="str">
            <v>939 - 8082</v>
          </cell>
          <cell r="R33" t="str">
            <v>大臣</v>
          </cell>
          <cell r="S33" t="str">
            <v>特－７</v>
          </cell>
          <cell r="T33">
            <v>8144</v>
          </cell>
          <cell r="U33">
            <v>35228</v>
          </cell>
          <cell r="V33" t="str">
            <v>080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 t="str">
            <v>電気工事業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 t="str">
            <v>12</v>
          </cell>
          <cell r="AR33">
            <v>0</v>
          </cell>
          <cell r="AS33">
            <v>0</v>
          </cell>
          <cell r="AT33" t="str">
            <v/>
          </cell>
          <cell r="AU33" t="str">
            <v>G</v>
          </cell>
          <cell r="DQ33">
            <v>0</v>
          </cell>
          <cell r="HK33" t="str">
            <v>G</v>
          </cell>
        </row>
        <row r="34">
          <cell r="B34">
            <v>34</v>
          </cell>
          <cell r="C34" t="str">
            <v>AA12G</v>
          </cell>
          <cell r="D34" t="str">
            <v>0001024</v>
          </cell>
          <cell r="E34" t="str">
            <v>ｶﾜｸﾞﾁﾃﾞﾝｷｼｮｳｶｲ</v>
          </cell>
          <cell r="F34" t="str">
            <v>川口電気商会  川口健志</v>
          </cell>
          <cell r="G34" t="str">
            <v>ｶﾜｸﾞﾁ ﾀｹｼ</v>
          </cell>
          <cell r="H34" t="str">
            <v>川口　健志</v>
          </cell>
          <cell r="I34" t="str">
            <v>金沢市窪１－４４－９</v>
          </cell>
          <cell r="J34" t="str">
            <v>076-243-6843</v>
          </cell>
          <cell r="K34" t="str">
            <v>076-242-8644</v>
          </cell>
          <cell r="L34" t="str">
            <v>済</v>
          </cell>
          <cell r="M34" t="str">
            <v>済</v>
          </cell>
          <cell r="N34" t="str">
            <v>Ｂ</v>
          </cell>
          <cell r="O34">
            <v>78</v>
          </cell>
          <cell r="P34" t="str">
            <v>Ｂ</v>
          </cell>
          <cell r="Q34" t="str">
            <v>921 - 8151</v>
          </cell>
          <cell r="R34" t="str">
            <v>知事</v>
          </cell>
          <cell r="S34" t="str">
            <v>石川県</v>
          </cell>
          <cell r="T34">
            <v>2936</v>
          </cell>
          <cell r="U34">
            <v>36711</v>
          </cell>
          <cell r="V34" t="str">
            <v>080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 t="str">
            <v>電気工事業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 t="str">
            <v>08-01</v>
          </cell>
          <cell r="AR34">
            <v>0</v>
          </cell>
          <cell r="AS34">
            <v>0</v>
          </cell>
          <cell r="AT34" t="str">
            <v/>
          </cell>
          <cell r="AU34" t="str">
            <v>G</v>
          </cell>
          <cell r="DQ34">
            <v>0</v>
          </cell>
          <cell r="HK34" t="str">
            <v>G</v>
          </cell>
        </row>
        <row r="35">
          <cell r="B35">
            <v>35</v>
          </cell>
          <cell r="C35" t="str">
            <v>AA12G</v>
          </cell>
          <cell r="D35" t="str">
            <v>0011992</v>
          </cell>
          <cell r="E35" t="str">
            <v>ｷｮｳｴｲﾃｯｸ</v>
          </cell>
          <cell r="F35" t="str">
            <v>共栄テック株式会社</v>
          </cell>
          <cell r="G35" t="str">
            <v>ｶﾐﾃﾞ ﾏｻﾋﾛ</v>
          </cell>
          <cell r="H35" t="str">
            <v>上出　正博</v>
          </cell>
          <cell r="I35" t="str">
            <v>金沢市広岡２－５－６</v>
          </cell>
          <cell r="J35" t="str">
            <v>076-224-8854</v>
          </cell>
          <cell r="K35" t="str">
            <v>076-221-1682</v>
          </cell>
          <cell r="L35">
            <v>66</v>
          </cell>
          <cell r="M35" t="str">
            <v>Ｂ</v>
          </cell>
          <cell r="N35" t="str">
            <v>920 - 0031</v>
          </cell>
          <cell r="O35">
            <v>66</v>
          </cell>
          <cell r="P35" t="str">
            <v>Ｂ</v>
          </cell>
          <cell r="Q35" t="str">
            <v>920 - 0031</v>
          </cell>
          <cell r="R35" t="str">
            <v>知事</v>
          </cell>
          <cell r="S35" t="str">
            <v>般－７</v>
          </cell>
          <cell r="T35" t="str">
            <v>012902</v>
          </cell>
          <cell r="U35">
            <v>34827</v>
          </cell>
          <cell r="V35" t="str">
            <v>190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 t="str">
            <v>内装仕上工事業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 t="str">
            <v>03</v>
          </cell>
          <cell r="AR35" t="str">
            <v/>
          </cell>
          <cell r="AS35" t="str">
            <v>G</v>
          </cell>
          <cell r="DQ35">
            <v>0</v>
          </cell>
          <cell r="HK35" t="str">
            <v>G</v>
          </cell>
        </row>
        <row r="36">
          <cell r="B36">
            <v>36</v>
          </cell>
          <cell r="C36" t="str">
            <v>AA12G</v>
          </cell>
          <cell r="D36" t="str">
            <v>0010720</v>
          </cell>
          <cell r="E36" t="str">
            <v>ｸｽﾞﾏｷﾅｲｿｳ</v>
          </cell>
          <cell r="F36" t="str">
            <v>葛巻内装株式会社</v>
          </cell>
          <cell r="G36" t="str">
            <v>ﾀｹｻﾞﾜ ｷﾖｼ</v>
          </cell>
          <cell r="H36" t="str">
            <v>武澤　清司</v>
          </cell>
          <cell r="I36" t="str">
            <v>金沢市百坂町ロ６６番地</v>
          </cell>
          <cell r="J36" t="str">
            <v>076-258-2155</v>
          </cell>
          <cell r="K36" t="str">
            <v>076-257-1776</v>
          </cell>
          <cell r="L36" t="str">
            <v>希望</v>
          </cell>
          <cell r="M36" t="str">
            <v>希望</v>
          </cell>
          <cell r="N36" t="str">
            <v>Ｂ</v>
          </cell>
          <cell r="O36">
            <v>68</v>
          </cell>
          <cell r="P36" t="str">
            <v>Ｂ</v>
          </cell>
          <cell r="Q36" t="str">
            <v>920 - 3131</v>
          </cell>
          <cell r="R36" t="str">
            <v>知事</v>
          </cell>
          <cell r="S36" t="str">
            <v>般－８</v>
          </cell>
          <cell r="T36">
            <v>708</v>
          </cell>
          <cell r="U36">
            <v>35497</v>
          </cell>
          <cell r="V36" t="str">
            <v>190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 t="str">
            <v>内装仕上工事業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 t="str">
            <v>03</v>
          </cell>
          <cell r="AR36">
            <v>0</v>
          </cell>
          <cell r="AS36">
            <v>0</v>
          </cell>
          <cell r="AT36" t="str">
            <v/>
          </cell>
          <cell r="AU36" t="str">
            <v>G</v>
          </cell>
          <cell r="DQ36">
            <v>0</v>
          </cell>
          <cell r="HK36" t="str">
            <v>G</v>
          </cell>
        </row>
        <row r="37">
          <cell r="B37">
            <v>37</v>
          </cell>
          <cell r="C37" t="str">
            <v>AA12G</v>
          </cell>
          <cell r="D37" t="str">
            <v>0011428</v>
          </cell>
          <cell r="E37" t="str">
            <v>ｹｲｱｲﾃｨｷｶｸ</v>
          </cell>
          <cell r="F37" t="str">
            <v>ＫＩＴ企画</v>
          </cell>
          <cell r="G37" t="str">
            <v>ﾜｼﾀ ﾄｼﾛｳ</v>
          </cell>
          <cell r="H37" t="str">
            <v>鷲田  寿郎</v>
          </cell>
          <cell r="I37" t="str">
            <v>金沢市八日市１－１５８</v>
          </cell>
          <cell r="J37" t="str">
            <v>076-226-0095</v>
          </cell>
          <cell r="K37" t="str">
            <v>076-226-0850</v>
          </cell>
          <cell r="L37" t="str">
            <v>済</v>
          </cell>
          <cell r="M37" t="str">
            <v>済</v>
          </cell>
          <cell r="N37" t="str">
            <v>Ｂ</v>
          </cell>
          <cell r="O37">
            <v>72</v>
          </cell>
          <cell r="P37" t="str">
            <v>Ｂ</v>
          </cell>
          <cell r="Q37" t="str">
            <v>921 - 8064</v>
          </cell>
          <cell r="R37" t="str">
            <v>知事</v>
          </cell>
          <cell r="S37" t="str">
            <v>一般</v>
          </cell>
          <cell r="T37" t="str">
            <v>9　13872</v>
          </cell>
          <cell r="U37">
            <v>35786</v>
          </cell>
          <cell r="V37" t="str">
            <v>080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 t="str">
            <v>電気工事業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 t="str">
            <v>08-02</v>
          </cell>
          <cell r="AR37">
            <v>0</v>
          </cell>
          <cell r="AS37">
            <v>0</v>
          </cell>
          <cell r="AT37" t="str">
            <v/>
          </cell>
          <cell r="AU37" t="str">
            <v>G</v>
          </cell>
          <cell r="DQ37">
            <v>0</v>
          </cell>
          <cell r="HK37" t="str">
            <v>G</v>
          </cell>
        </row>
        <row r="38">
          <cell r="B38">
            <v>38</v>
          </cell>
          <cell r="C38" t="str">
            <v>AA12G</v>
          </cell>
          <cell r="D38" t="str">
            <v>0001069</v>
          </cell>
          <cell r="E38" t="str">
            <v>ｹﾝｼﾝ</v>
          </cell>
          <cell r="F38" t="str">
            <v>株式会社ケンシン</v>
          </cell>
          <cell r="G38" t="str">
            <v>ｿﾞｴﾀﾞ ﾏｻｱｷ</v>
          </cell>
          <cell r="H38" t="str">
            <v>福田　雅明</v>
          </cell>
          <cell r="I38" t="str">
            <v>金沢市長田本町チ－５７－１</v>
          </cell>
          <cell r="J38" t="str">
            <v>076-264-1255</v>
          </cell>
          <cell r="K38" t="str">
            <v>076-263-2565</v>
          </cell>
          <cell r="L38">
            <v>66</v>
          </cell>
          <cell r="M38" t="str">
            <v>Ｂ</v>
          </cell>
          <cell r="N38" t="str">
            <v>920 - 0041</v>
          </cell>
          <cell r="O38">
            <v>66</v>
          </cell>
          <cell r="P38" t="str">
            <v>Ｂ</v>
          </cell>
          <cell r="Q38" t="str">
            <v>920 - 0041</v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62</v>
          </cell>
          <cell r="AG38" t="str">
            <v/>
          </cell>
          <cell r="AH38" t="str">
            <v>G</v>
          </cell>
          <cell r="AQ38">
            <v>62</v>
          </cell>
          <cell r="DQ38">
            <v>0</v>
          </cell>
          <cell r="HK38" t="str">
            <v>G</v>
          </cell>
        </row>
        <row r="39">
          <cell r="B39">
            <v>39</v>
          </cell>
          <cell r="C39" t="str">
            <v>AA12G</v>
          </cell>
          <cell r="D39" t="str">
            <v>0001092</v>
          </cell>
          <cell r="E39" t="str">
            <v>ｹﾝﾁｸｳｵｽﾞﾐ</v>
          </cell>
          <cell r="F39" t="str">
            <v>建築  魚住</v>
          </cell>
          <cell r="G39" t="str">
            <v>ｳｵｽﾞﾐ ﾖｼﾉﾘ</v>
          </cell>
          <cell r="H39" t="str">
            <v>魚住　由則</v>
          </cell>
          <cell r="I39" t="str">
            <v>金沢市大手町７－２８</v>
          </cell>
          <cell r="J39" t="str">
            <v>076-261-3421</v>
          </cell>
          <cell r="K39" t="str">
            <v>076-261-3421</v>
          </cell>
          <cell r="L39">
            <v>58</v>
          </cell>
          <cell r="M39" t="str">
            <v>Ｂ</v>
          </cell>
          <cell r="N39" t="str">
            <v>920 - 0912</v>
          </cell>
          <cell r="O39">
            <v>58</v>
          </cell>
          <cell r="P39" t="str">
            <v>Ｂ</v>
          </cell>
          <cell r="Q39" t="str">
            <v>920 - 0912</v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 t="str">
            <v>03</v>
          </cell>
          <cell r="AG39" t="str">
            <v>G</v>
          </cell>
          <cell r="AQ39" t="str">
            <v>03</v>
          </cell>
          <cell r="HK39" t="str">
            <v>G</v>
          </cell>
        </row>
        <row r="40">
          <cell r="B40">
            <v>40</v>
          </cell>
          <cell r="C40" t="str">
            <v>AA12G</v>
          </cell>
          <cell r="D40" t="str">
            <v>0010003</v>
          </cell>
          <cell r="E40" t="str">
            <v>ｻｶﾑﾛﾃﾞﾝｷ</v>
          </cell>
          <cell r="F40" t="str">
            <v>坂室電機株式会社</v>
          </cell>
          <cell r="G40" t="str">
            <v>ｻｶﾑﾛ ﾏｻｱｷ</v>
          </cell>
          <cell r="H40" t="str">
            <v>坂室　正昭</v>
          </cell>
          <cell r="I40" t="str">
            <v>羽咋郡志雄町字柳瀬ヌ６－１</v>
          </cell>
          <cell r="J40" t="str">
            <v>0767-29-2045</v>
          </cell>
          <cell r="K40" t="str">
            <v>0767-29-4783</v>
          </cell>
          <cell r="L40" t="str">
            <v>sakamuro-e@p.2282.nsk.ne.jp</v>
          </cell>
          <cell r="M40" t="str">
            <v>希望</v>
          </cell>
          <cell r="N40">
            <v>77</v>
          </cell>
          <cell r="O40">
            <v>77</v>
          </cell>
          <cell r="P40" t="str">
            <v>Ｂ</v>
          </cell>
          <cell r="Q40" t="str">
            <v>929 - 1411</v>
          </cell>
          <cell r="R40" t="str">
            <v>知事</v>
          </cell>
          <cell r="S40" t="str">
            <v>特－８</v>
          </cell>
          <cell r="T40">
            <v>596</v>
          </cell>
          <cell r="U40">
            <v>35424</v>
          </cell>
          <cell r="V40" t="str">
            <v>080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 t="str">
            <v>電気工事業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 t="str">
            <v>08-01</v>
          </cell>
          <cell r="AR40">
            <v>0</v>
          </cell>
          <cell r="AS40">
            <v>0</v>
          </cell>
          <cell r="AT40" t="str">
            <v>G</v>
          </cell>
          <cell r="AU40" t="str">
            <v/>
          </cell>
          <cell r="AV40" t="str">
            <v>G</v>
          </cell>
          <cell r="DQ40">
            <v>0</v>
          </cell>
          <cell r="HK40" t="str">
            <v>G</v>
          </cell>
        </row>
        <row r="41">
          <cell r="B41">
            <v>41</v>
          </cell>
          <cell r="C41" t="str">
            <v>AA12G</v>
          </cell>
          <cell r="D41" t="str">
            <v>0011528</v>
          </cell>
          <cell r="E41" t="str">
            <v>ｻｸﾗｲﾃﾞﾝｷｺｳｼﾞ</v>
          </cell>
          <cell r="F41" t="str">
            <v>桜井電気工事株式会社</v>
          </cell>
          <cell r="G41" t="str">
            <v>ｻｸﾗｲ ﾋﾃﾞｷ</v>
          </cell>
          <cell r="H41" t="str">
            <v>桜井  英樹</v>
          </cell>
          <cell r="I41" t="str">
            <v>羽咋郡志賀町字高浜町ノ－３６－１２６</v>
          </cell>
          <cell r="J41" t="str">
            <v>0767-32-0301</v>
          </cell>
          <cell r="K41" t="str">
            <v>0767-32-3839</v>
          </cell>
          <cell r="L41" t="str">
            <v>希望</v>
          </cell>
          <cell r="M41" t="str">
            <v>希望</v>
          </cell>
          <cell r="N41" t="str">
            <v>Ａ</v>
          </cell>
          <cell r="O41">
            <v>91</v>
          </cell>
          <cell r="P41" t="str">
            <v>Ａ</v>
          </cell>
          <cell r="Q41" t="str">
            <v>925 - 0141</v>
          </cell>
          <cell r="R41" t="str">
            <v>知事</v>
          </cell>
          <cell r="S41" t="str">
            <v>般－７</v>
          </cell>
          <cell r="T41">
            <v>6854</v>
          </cell>
          <cell r="U41">
            <v>34992</v>
          </cell>
          <cell r="V41" t="str">
            <v>080</v>
          </cell>
          <cell r="W41" t="str">
            <v>270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 t="str">
            <v>電気工事業</v>
          </cell>
          <cell r="AG41" t="str">
            <v>消防施設工事業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 t="str">
            <v>08-01</v>
          </cell>
          <cell r="AR41" t="str">
            <v>08-03</v>
          </cell>
          <cell r="AS41" t="str">
            <v>04</v>
          </cell>
          <cell r="AT41" t="str">
            <v/>
          </cell>
          <cell r="AU41" t="str">
            <v>G</v>
          </cell>
          <cell r="DQ41">
            <v>0</v>
          </cell>
          <cell r="HK41" t="str">
            <v>G</v>
          </cell>
        </row>
        <row r="42">
          <cell r="B42">
            <v>42</v>
          </cell>
          <cell r="C42" t="str">
            <v>AA12G</v>
          </cell>
          <cell r="D42" t="str">
            <v>0002052</v>
          </cell>
          <cell r="E42" t="str">
            <v>ｻｻｷﾎﾞｳｻｲｶﾝﾘｼｽﾃﾑ</v>
          </cell>
          <cell r="F42" t="str">
            <v>佐々木防災管理システム</v>
          </cell>
          <cell r="G42" t="str">
            <v>ｻｻｷ ｻﾄｼ</v>
          </cell>
          <cell r="H42" t="str">
            <v>佐々木　智</v>
          </cell>
          <cell r="I42" t="str">
            <v>能美郡寺井町東任田口４５－１</v>
          </cell>
          <cell r="J42" t="str">
            <v>0761-57-1626</v>
          </cell>
          <cell r="K42" t="str">
            <v>0761-57-1635</v>
          </cell>
          <cell r="L42">
            <v>44</v>
          </cell>
          <cell r="M42" t="str">
            <v>Ｂ</v>
          </cell>
          <cell r="N42" t="str">
            <v>923 - 1122</v>
          </cell>
          <cell r="O42">
            <v>44</v>
          </cell>
          <cell r="P42" t="str">
            <v>Ｂ</v>
          </cell>
          <cell r="Q42" t="str">
            <v>923 - 1122</v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 t="str">
            <v>08-02</v>
          </cell>
          <cell r="AG42" t="str">
            <v/>
          </cell>
          <cell r="AH42" t="str">
            <v>G</v>
          </cell>
          <cell r="AQ42" t="str">
            <v>08-02</v>
          </cell>
          <cell r="DQ42">
            <v>0</v>
          </cell>
          <cell r="HK42" t="str">
            <v>G</v>
          </cell>
        </row>
        <row r="43">
          <cell r="B43">
            <v>43</v>
          </cell>
          <cell r="C43" t="str">
            <v>AA12G</v>
          </cell>
          <cell r="D43" t="str">
            <v>0011285</v>
          </cell>
          <cell r="E43" t="str">
            <v>ｻﾝｺｳﾃﾞﾝｾﾂ</v>
          </cell>
          <cell r="F43" t="str">
            <v>三幸電設株式会社</v>
          </cell>
          <cell r="G43" t="str">
            <v>ﾖｼﾀﾞ ﾍｲｼﾞ</v>
          </cell>
          <cell r="H43" t="str">
            <v>吉田  平二</v>
          </cell>
          <cell r="I43" t="str">
            <v>金沢市東力４－９７</v>
          </cell>
          <cell r="J43" t="str">
            <v>076-291-2233</v>
          </cell>
          <cell r="K43" t="str">
            <v>076-291-7614</v>
          </cell>
          <cell r="L43">
            <v>87</v>
          </cell>
          <cell r="M43" t="str">
            <v>Ａ</v>
          </cell>
          <cell r="N43" t="str">
            <v>921 - 8015</v>
          </cell>
          <cell r="O43">
            <v>87</v>
          </cell>
          <cell r="P43" t="str">
            <v>Ａ</v>
          </cell>
          <cell r="Q43" t="str">
            <v>921 - 8015</v>
          </cell>
          <cell r="R43" t="str">
            <v>知事</v>
          </cell>
          <cell r="S43" t="str">
            <v>特－８</v>
          </cell>
          <cell r="T43">
            <v>526</v>
          </cell>
          <cell r="U43">
            <v>35405</v>
          </cell>
          <cell r="V43" t="str">
            <v>080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 t="str">
            <v>電気工事業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 t="str">
            <v>08-01</v>
          </cell>
          <cell r="AR43" t="str">
            <v>08-02</v>
          </cell>
          <cell r="AS43" t="str">
            <v/>
          </cell>
          <cell r="AT43" t="str">
            <v>G</v>
          </cell>
          <cell r="DQ43">
            <v>0</v>
          </cell>
          <cell r="HK43" t="str">
            <v>G</v>
          </cell>
        </row>
        <row r="44">
          <cell r="B44">
            <v>44</v>
          </cell>
          <cell r="C44" t="str">
            <v>AA12G</v>
          </cell>
          <cell r="D44" t="str">
            <v>0005044</v>
          </cell>
          <cell r="E44" t="str">
            <v>ｼﾞｪｽｸﾎﾘｳﾁ</v>
          </cell>
          <cell r="F44" t="str">
            <v>株式会社ジェスクホリウチ</v>
          </cell>
          <cell r="G44" t="str">
            <v>ｼﾐｽﾞ ｾｲｿﾞｳ</v>
          </cell>
          <cell r="H44" t="str">
            <v>清水　誠三</v>
          </cell>
          <cell r="I44" t="str">
            <v>金沢市泉３－１－６</v>
          </cell>
          <cell r="J44" t="str">
            <v>076-242-3171</v>
          </cell>
          <cell r="K44" t="str">
            <v>076-241-2590</v>
          </cell>
          <cell r="L44">
            <v>100</v>
          </cell>
          <cell r="M44" t="str">
            <v>Ａ</v>
          </cell>
          <cell r="N44" t="str">
            <v>921 - 8531</v>
          </cell>
          <cell r="O44">
            <v>100</v>
          </cell>
          <cell r="P44" t="str">
            <v>Ａ</v>
          </cell>
          <cell r="Q44" t="str">
            <v>921 - 8531</v>
          </cell>
          <cell r="R44" t="str">
            <v>080</v>
          </cell>
          <cell r="S44" t="str">
            <v>特－９</v>
          </cell>
          <cell r="T44" t="str">
            <v>002255</v>
          </cell>
          <cell r="U44">
            <v>35754</v>
          </cell>
          <cell r="V44" t="str">
            <v>080</v>
          </cell>
          <cell r="W44" t="str">
            <v>090</v>
          </cell>
          <cell r="X44" t="str">
            <v>200</v>
          </cell>
          <cell r="Y44" t="str">
            <v>220</v>
          </cell>
          <cell r="Z44" t="str">
            <v>270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 t="str">
            <v>電気工事</v>
          </cell>
          <cell r="AG44" t="str">
            <v>管工事</v>
          </cell>
          <cell r="AH44" t="str">
            <v>機械器具設置工事</v>
          </cell>
          <cell r="AI44" t="str">
            <v>電気通信工事</v>
          </cell>
          <cell r="AJ44" t="str">
            <v>消防施設工事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 t="str">
            <v>08-01</v>
          </cell>
          <cell r="AR44">
            <v>51</v>
          </cell>
          <cell r="AS44">
            <v>13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 t="str">
            <v>G</v>
          </cell>
          <cell r="HK44" t="str">
            <v>G</v>
          </cell>
        </row>
        <row r="45">
          <cell r="B45">
            <v>45</v>
          </cell>
          <cell r="C45" t="str">
            <v>AA12G</v>
          </cell>
          <cell r="D45" t="str">
            <v>0002035</v>
          </cell>
          <cell r="E45" t="str">
            <v>ｼﾓﾃﾞﾃﾞﾝｷ</v>
          </cell>
          <cell r="F45" t="str">
            <v>下出電機  下出利樹</v>
          </cell>
          <cell r="G45" t="str">
            <v>ｼﾓﾃﾞ ﾄｼｷ</v>
          </cell>
          <cell r="H45" t="str">
            <v>下出  利樹</v>
          </cell>
          <cell r="I45" t="str">
            <v>河北郡内灘町字大根布４－１１３</v>
          </cell>
          <cell r="J45" t="str">
            <v>076-286-1362</v>
          </cell>
          <cell r="K45" t="str">
            <v>076-286-1362</v>
          </cell>
          <cell r="L45" t="str">
            <v>済</v>
          </cell>
          <cell r="M45" t="str">
            <v>済</v>
          </cell>
          <cell r="N45" t="str">
            <v>Ｂ</v>
          </cell>
          <cell r="O45">
            <v>78</v>
          </cell>
          <cell r="P45" t="str">
            <v>Ｂ</v>
          </cell>
          <cell r="Q45" t="str">
            <v>920 - 0266</v>
          </cell>
          <cell r="R45" t="str">
            <v>知事</v>
          </cell>
          <cell r="S45" t="str">
            <v>般－１１</v>
          </cell>
          <cell r="T45">
            <v>14552</v>
          </cell>
          <cell r="U45">
            <v>36584</v>
          </cell>
          <cell r="V45" t="str">
            <v>080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 t="str">
            <v>電気工事業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 t="str">
            <v>08-01</v>
          </cell>
          <cell r="AR45">
            <v>0</v>
          </cell>
          <cell r="AS45">
            <v>0</v>
          </cell>
          <cell r="AT45" t="str">
            <v/>
          </cell>
          <cell r="AU45" t="str">
            <v>G</v>
          </cell>
          <cell r="DQ45">
            <v>0</v>
          </cell>
          <cell r="HK45" t="str">
            <v>G</v>
          </cell>
        </row>
        <row r="46">
          <cell r="B46">
            <v>46</v>
          </cell>
          <cell r="C46" t="str">
            <v>AA12G</v>
          </cell>
          <cell r="D46" t="str">
            <v>0002016</v>
          </cell>
          <cell r="E46" t="str">
            <v>ｼﾞｮｳｻｲｳﾝﾕｷｺｳ</v>
          </cell>
          <cell r="F46" t="str">
            <v>城西運輸機工株式会社</v>
          </cell>
          <cell r="G46" t="str">
            <v>ｸﾘｶﾜ ﾖｼｶｽﾞ</v>
          </cell>
          <cell r="H46" t="str">
            <v>操川　由一</v>
          </cell>
          <cell r="I46" t="str">
            <v>金沢市近岡町８５６－１</v>
          </cell>
          <cell r="J46" t="str">
            <v>076-238-1313</v>
          </cell>
          <cell r="K46" t="str">
            <v>076-237-3556</v>
          </cell>
          <cell r="L46" t="str">
            <v>s.yagyu@jousai.co.jp</v>
          </cell>
          <cell r="M46">
            <v>100</v>
          </cell>
          <cell r="N46" t="str">
            <v>Ａ</v>
          </cell>
          <cell r="O46">
            <v>100</v>
          </cell>
          <cell r="P46" t="str">
            <v>Ａ</v>
          </cell>
          <cell r="Q46" t="str">
            <v>920 - 0217</v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>050</v>
          </cell>
          <cell r="W46" t="str">
            <v>200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62</v>
          </cell>
          <cell r="AG46" t="str">
            <v>G</v>
          </cell>
          <cell r="AQ46">
            <v>62</v>
          </cell>
          <cell r="HK46" t="str">
            <v>G</v>
          </cell>
        </row>
        <row r="47">
          <cell r="B47">
            <v>47</v>
          </cell>
          <cell r="C47" t="str">
            <v>AA12G</v>
          </cell>
          <cell r="D47" t="str">
            <v>0010005</v>
          </cell>
          <cell r="E47" t="str">
            <v>ｼﾝｻﾞﾃﾞﾝｷｺｳｼﾞ</v>
          </cell>
          <cell r="F47" t="str">
            <v>新座電気工事株式会社</v>
          </cell>
          <cell r="G47" t="str">
            <v>ｼﾝｻﾞ ﾊﾙｴ</v>
          </cell>
          <cell r="H47" t="str">
            <v>新座  春枝</v>
          </cell>
          <cell r="I47" t="str">
            <v>石川郡鶴来町森島町い２１－６</v>
          </cell>
          <cell r="J47" t="str">
            <v>07619-3-1515</v>
          </cell>
          <cell r="K47" t="str">
            <v>07619-3-3509</v>
          </cell>
          <cell r="L47">
            <v>82</v>
          </cell>
          <cell r="M47" t="str">
            <v>Ａ</v>
          </cell>
          <cell r="N47" t="str">
            <v>920 - 2131</v>
          </cell>
          <cell r="O47">
            <v>82</v>
          </cell>
          <cell r="P47" t="str">
            <v>Ａ</v>
          </cell>
          <cell r="Q47" t="str">
            <v>920 - 2131</v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>080</v>
          </cell>
          <cell r="W47" t="str">
            <v>220</v>
          </cell>
          <cell r="X47" t="str">
            <v>270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 t="str">
            <v>08-01</v>
          </cell>
          <cell r="AG47" t="str">
            <v>08-03</v>
          </cell>
          <cell r="AH47" t="str">
            <v/>
          </cell>
          <cell r="AI47" t="str">
            <v>G</v>
          </cell>
          <cell r="AQ47" t="str">
            <v>08-01</v>
          </cell>
          <cell r="AR47" t="str">
            <v>08-03</v>
          </cell>
          <cell r="DQ47">
            <v>0</v>
          </cell>
          <cell r="HK47" t="str">
            <v>G</v>
          </cell>
        </row>
        <row r="48">
          <cell r="B48">
            <v>48</v>
          </cell>
          <cell r="C48" t="str">
            <v>AA12G</v>
          </cell>
          <cell r="D48" t="str">
            <v>0011455</v>
          </cell>
          <cell r="E48" t="str">
            <v>ｾｲﾃﾞﾝ</v>
          </cell>
          <cell r="F48" t="str">
            <v>株式会社セイデン</v>
          </cell>
          <cell r="G48" t="str">
            <v>ﾉｳ ｼﾝｼﾞ</v>
          </cell>
          <cell r="H48" t="str">
            <v>能　信二</v>
          </cell>
          <cell r="I48" t="str">
            <v>石川郡野々市町新庄１－２２５</v>
          </cell>
          <cell r="J48" t="str">
            <v>076-246-3951</v>
          </cell>
          <cell r="K48" t="str">
            <v>076-246-3961</v>
          </cell>
          <cell r="L48" t="str">
            <v>済</v>
          </cell>
          <cell r="M48" t="str">
            <v>済</v>
          </cell>
          <cell r="N48" t="str">
            <v>Ａ</v>
          </cell>
          <cell r="O48">
            <v>80</v>
          </cell>
          <cell r="P48" t="str">
            <v>Ａ</v>
          </cell>
          <cell r="Q48" t="str">
            <v>921 - 8824</v>
          </cell>
          <cell r="R48" t="str">
            <v>知事</v>
          </cell>
          <cell r="S48" t="str">
            <v>般－７</v>
          </cell>
          <cell r="T48" t="str">
            <v>006914</v>
          </cell>
          <cell r="U48">
            <v>35044</v>
          </cell>
          <cell r="V48" t="str">
            <v>080</v>
          </cell>
          <cell r="W48" t="str">
            <v>090</v>
          </cell>
          <cell r="X48" t="str">
            <v>010</v>
          </cell>
          <cell r="Y48" t="str">
            <v>220</v>
          </cell>
          <cell r="Z48" t="str">
            <v>270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 t="str">
            <v>電気工事業</v>
          </cell>
          <cell r="AG48" t="str">
            <v>管工事業</v>
          </cell>
          <cell r="AH48" t="str">
            <v>土木工事業</v>
          </cell>
          <cell r="AI48" t="str">
            <v>電気通信工事業</v>
          </cell>
          <cell r="AJ48" t="str">
            <v>消防施設工事業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 t="str">
            <v>08-01</v>
          </cell>
          <cell r="AR48" t="str">
            <v>08-02</v>
          </cell>
          <cell r="AS48">
            <v>0</v>
          </cell>
          <cell r="AT48" t="str">
            <v>G</v>
          </cell>
          <cell r="HK48" t="str">
            <v>G</v>
          </cell>
        </row>
        <row r="49">
          <cell r="B49">
            <v>49</v>
          </cell>
          <cell r="C49" t="str">
            <v>AA12G</v>
          </cell>
          <cell r="D49" t="str">
            <v>0011647</v>
          </cell>
          <cell r="E49" t="str">
            <v>ｾｺﾑﾎｸﾘｸｶﾅｻﾞﾜﾁｭｳｵｳｼｼｬ</v>
          </cell>
          <cell r="F49" t="str">
            <v>セコム北陸株式会社  金沢中央支社</v>
          </cell>
          <cell r="G49" t="str">
            <v>ｽｽﾞｷ ﾃﾂﾔ</v>
          </cell>
          <cell r="H49" t="str">
            <v>鈴木　徹也</v>
          </cell>
          <cell r="I49" t="str">
            <v>金沢市尾山町６－２５</v>
          </cell>
          <cell r="J49" t="str">
            <v>076-221-3090</v>
          </cell>
          <cell r="K49" t="str">
            <v>076-221-8988</v>
          </cell>
          <cell r="L49">
            <v>96</v>
          </cell>
          <cell r="M49" t="str">
            <v>Ａ</v>
          </cell>
          <cell r="N49" t="str">
            <v>920 - 0918</v>
          </cell>
          <cell r="O49">
            <v>96</v>
          </cell>
          <cell r="P49" t="str">
            <v>Ａ</v>
          </cell>
          <cell r="Q49" t="str">
            <v>920 - 0918</v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17</v>
          </cell>
          <cell r="AG49" t="str">
            <v>04</v>
          </cell>
          <cell r="AH49" t="str">
            <v>G</v>
          </cell>
          <cell r="AQ49">
            <v>17</v>
          </cell>
          <cell r="AR49" t="str">
            <v>04</v>
          </cell>
          <cell r="HK49" t="str">
            <v>G</v>
          </cell>
        </row>
        <row r="50">
          <cell r="B50">
            <v>50</v>
          </cell>
          <cell r="C50" t="str">
            <v>AA12G</v>
          </cell>
          <cell r="D50" t="str">
            <v>0002043</v>
          </cell>
          <cell r="E50" t="str">
            <v>ｾﾝﾄﾗﾙﾒﾃﾞｨｶﾙ</v>
          </cell>
          <cell r="F50" t="str">
            <v>セントラルメディカル株式会社</v>
          </cell>
          <cell r="G50" t="str">
            <v>ｺｲｽﾞﾐ ﾔｽﾕｷ</v>
          </cell>
          <cell r="H50" t="str">
            <v>小泉  泰之</v>
          </cell>
          <cell r="I50" t="str">
            <v>金沢市北安江２－１９－３</v>
          </cell>
          <cell r="J50" t="str">
            <v>076-223-6688</v>
          </cell>
          <cell r="K50" t="str">
            <v>076-223-7255</v>
          </cell>
          <cell r="L50">
            <v>76</v>
          </cell>
          <cell r="M50" t="str">
            <v>Ｂ</v>
          </cell>
          <cell r="N50" t="str">
            <v>920 - 0022</v>
          </cell>
          <cell r="O50">
            <v>76</v>
          </cell>
          <cell r="P50" t="str">
            <v>Ｂ</v>
          </cell>
          <cell r="Q50" t="str">
            <v>920 - 0022</v>
          </cell>
          <cell r="R50" t="str">
            <v>知事</v>
          </cell>
          <cell r="S50" t="str">
            <v>般－７</v>
          </cell>
          <cell r="T50" t="str">
            <v>009580</v>
          </cell>
          <cell r="U50">
            <v>34977</v>
          </cell>
          <cell r="V50" t="str">
            <v>090</v>
          </cell>
          <cell r="W50" t="str">
            <v>190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 t="str">
            <v>管工事</v>
          </cell>
          <cell r="AG50" t="str">
            <v>内装仕上工事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 t="str">
            <v>13-05</v>
          </cell>
          <cell r="AR50" t="str">
            <v>G</v>
          </cell>
          <cell r="HK50" t="str">
            <v>G</v>
          </cell>
        </row>
        <row r="51">
          <cell r="B51">
            <v>51</v>
          </cell>
          <cell r="C51" t="str">
            <v>AA12G</v>
          </cell>
          <cell r="D51" t="str">
            <v>0002042</v>
          </cell>
          <cell r="E51" t="str">
            <v>ｾﾞﾝﾆﾁｶｲﾊﾂ</v>
          </cell>
          <cell r="F51" t="str">
            <v>全日開発株式会社</v>
          </cell>
          <cell r="G51" t="str">
            <v>ｲﾅﾘ ﾀｹｵ</v>
          </cell>
          <cell r="H51" t="str">
            <v>稲荷　武夫</v>
          </cell>
          <cell r="I51" t="str">
            <v>金沢市四十万町北イ８５</v>
          </cell>
          <cell r="J51" t="str">
            <v>076-298-4861</v>
          </cell>
          <cell r="K51" t="str">
            <v>076-296-0709</v>
          </cell>
          <cell r="L51">
            <v>66</v>
          </cell>
          <cell r="M51" t="str">
            <v>Ｂ</v>
          </cell>
          <cell r="N51" t="str">
            <v>921 - 8133</v>
          </cell>
          <cell r="O51">
            <v>66</v>
          </cell>
          <cell r="P51" t="str">
            <v>Ｂ</v>
          </cell>
          <cell r="Q51" t="str">
            <v>921 - 8133</v>
          </cell>
          <cell r="R51" t="str">
            <v>知事</v>
          </cell>
          <cell r="S51" t="str">
            <v/>
          </cell>
          <cell r="T51" t="str">
            <v>170803346　（市）第6017033450号</v>
          </cell>
          <cell r="U51" t="str">
            <v>（県）平成8年8月1日　（市）平成7年8月21日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 t="str">
            <v>産業廃棄物収集運搬業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20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 t="str">
            <v>G</v>
          </cell>
          <cell r="HK51" t="str">
            <v>G</v>
          </cell>
        </row>
        <row r="52">
          <cell r="B52">
            <v>52</v>
          </cell>
          <cell r="C52" t="str">
            <v>AA12G</v>
          </cell>
          <cell r="D52" t="str">
            <v>0010438</v>
          </cell>
          <cell r="E52" t="str">
            <v>ｿﾉﾀﾞｿｳｼｮｸｺｳｷﾞｮｳ</v>
          </cell>
          <cell r="F52" t="str">
            <v>株式会社園田装飾工業</v>
          </cell>
          <cell r="G52" t="str">
            <v>ｿﾉﾀﾞ ｼﾝｺﾞ</v>
          </cell>
          <cell r="H52" t="str">
            <v>園田　新午</v>
          </cell>
          <cell r="I52" t="str">
            <v>金沢市黒田町１－１８２</v>
          </cell>
          <cell r="J52" t="str">
            <v>076-249-7282</v>
          </cell>
          <cell r="K52" t="str">
            <v>076-249-7289</v>
          </cell>
          <cell r="L52" t="str">
            <v>希望</v>
          </cell>
          <cell r="M52" t="str">
            <v>希望</v>
          </cell>
          <cell r="N52" t="str">
            <v>Ｂ</v>
          </cell>
          <cell r="O52">
            <v>38</v>
          </cell>
          <cell r="P52" t="str">
            <v>Ｂ</v>
          </cell>
          <cell r="Q52" t="str">
            <v>921 - 8051</v>
          </cell>
          <cell r="R52" t="str">
            <v>知事</v>
          </cell>
          <cell r="S52" t="str">
            <v>般－７</v>
          </cell>
          <cell r="T52">
            <v>6659</v>
          </cell>
          <cell r="U52">
            <v>34831</v>
          </cell>
          <cell r="V52" t="str">
            <v>190</v>
          </cell>
          <cell r="W52" t="str">
            <v/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 t="str">
            <v>内装仕上工事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 t="str">
            <v>03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 t="str">
            <v/>
          </cell>
          <cell r="BD52" t="str">
            <v>G</v>
          </cell>
          <cell r="DQ52">
            <v>0</v>
          </cell>
          <cell r="HK52" t="str">
            <v>G</v>
          </cell>
        </row>
        <row r="53">
          <cell r="B53">
            <v>53</v>
          </cell>
          <cell r="C53" t="str">
            <v>AA12G</v>
          </cell>
          <cell r="D53" t="str">
            <v>0010323</v>
          </cell>
          <cell r="E53" t="str">
            <v>ﾀﾞｲｲﾁｺｳｴｷｶﾅｻﾞﾜｼﾃﾝ</v>
          </cell>
          <cell r="F53" t="str">
            <v>第一交易株式会社  金沢支店</v>
          </cell>
          <cell r="G53" t="str">
            <v>ｻｲﾉｳ ﾂﾄﾑ</v>
          </cell>
          <cell r="H53" t="str">
            <v>西能　孜</v>
          </cell>
          <cell r="I53" t="str">
            <v>金沢市神宮寺３－２０－１</v>
          </cell>
          <cell r="J53" t="str">
            <v>076-251-1115</v>
          </cell>
          <cell r="K53" t="str">
            <v>076-251-1105</v>
          </cell>
          <cell r="L53" t="str">
            <v>dk@doffice.co.jp</v>
          </cell>
          <cell r="M53">
            <v>65</v>
          </cell>
          <cell r="N53" t="str">
            <v>Ｂ</v>
          </cell>
          <cell r="O53">
            <v>65</v>
          </cell>
          <cell r="P53" t="str">
            <v>Ｂ</v>
          </cell>
          <cell r="Q53" t="str">
            <v>920 - 0806</v>
          </cell>
          <cell r="R53" t="str">
            <v>大臣</v>
          </cell>
          <cell r="S53" t="str">
            <v>一般</v>
          </cell>
          <cell r="T53">
            <v>8593</v>
          </cell>
          <cell r="U53">
            <v>35712</v>
          </cell>
          <cell r="V53" t="str">
            <v>020</v>
          </cell>
          <cell r="W53" t="str">
            <v>070</v>
          </cell>
          <cell r="X53" t="str">
            <v>100</v>
          </cell>
          <cell r="Y53" t="str">
            <v>190</v>
          </cell>
          <cell r="Z53" t="str">
            <v>230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 t="str">
            <v>建築工事業</v>
          </cell>
          <cell r="AG53" t="str">
            <v>屋根工事業</v>
          </cell>
          <cell r="AH53" t="str">
            <v>タイル・レンガ・ブロック工事業</v>
          </cell>
          <cell r="AI53" t="str">
            <v>内装仕上工事業</v>
          </cell>
          <cell r="AJ53" t="str">
            <v>造園工事業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 t="str">
            <v>03</v>
          </cell>
          <cell r="AR53">
            <v>0</v>
          </cell>
          <cell r="AS53" t="str">
            <v>G</v>
          </cell>
          <cell r="HK53" t="str">
            <v>G</v>
          </cell>
        </row>
        <row r="54">
          <cell r="B54">
            <v>54</v>
          </cell>
          <cell r="C54" t="str">
            <v>AA12G</v>
          </cell>
          <cell r="D54" t="str">
            <v>0003011</v>
          </cell>
          <cell r="E54" t="str">
            <v>ﾀﾞｲﾔｻﾝｷﾞｮｳ</v>
          </cell>
          <cell r="F54" t="str">
            <v>ダイヤ産業株式会社</v>
          </cell>
          <cell r="G54" t="str">
            <v>ﾄｸｷﾞ ﾖｼｱｷ</v>
          </cell>
          <cell r="H54" t="str">
            <v>徳木　芳秋</v>
          </cell>
          <cell r="I54" t="str">
            <v>金沢市打木町西２１４</v>
          </cell>
          <cell r="J54" t="str">
            <v>076-240-3393</v>
          </cell>
          <cell r="K54" t="str">
            <v>076-240-3404</v>
          </cell>
          <cell r="L54">
            <v>65</v>
          </cell>
          <cell r="M54" t="str">
            <v>Ｂ</v>
          </cell>
          <cell r="N54" t="str">
            <v>920 - 0377</v>
          </cell>
          <cell r="O54">
            <v>65</v>
          </cell>
          <cell r="P54" t="str">
            <v>Ｂ</v>
          </cell>
          <cell r="Q54" t="str">
            <v>920 - 0377</v>
          </cell>
          <cell r="R54" t="str">
            <v>知事</v>
          </cell>
          <cell r="S54" t="str">
            <v>般－８</v>
          </cell>
          <cell r="T54" t="str">
            <v>008659</v>
          </cell>
          <cell r="U54">
            <v>35233</v>
          </cell>
          <cell r="V54" t="str">
            <v>050</v>
          </cell>
          <cell r="W54" t="str">
            <v/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 t="str">
            <v>とび・土工工事業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 t="str">
            <v>03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 t="str">
            <v/>
          </cell>
          <cell r="BD54" t="str">
            <v>G</v>
          </cell>
          <cell r="DQ54">
            <v>0</v>
          </cell>
          <cell r="HK54" t="str">
            <v>G</v>
          </cell>
        </row>
        <row r="55">
          <cell r="B55">
            <v>55</v>
          </cell>
          <cell r="C55" t="str">
            <v>AA12G</v>
          </cell>
          <cell r="D55" t="str">
            <v>0003045</v>
          </cell>
          <cell r="E55" t="str">
            <v>ﾀｲﾖｳｺｳｻﾝ</v>
          </cell>
          <cell r="F55" t="str">
            <v>太陽興産株式会社</v>
          </cell>
          <cell r="G55" t="str">
            <v>ﾀｶ ﾄｼﾋﾛ</v>
          </cell>
          <cell r="H55" t="str">
            <v>高  利博</v>
          </cell>
          <cell r="I55" t="str">
            <v>金沢市西念町ハ１１１</v>
          </cell>
          <cell r="J55" t="str">
            <v>076-224-1321</v>
          </cell>
          <cell r="K55" t="str">
            <v>076-224-2633</v>
          </cell>
          <cell r="L55">
            <v>61</v>
          </cell>
          <cell r="M55" t="str">
            <v>Ｂ</v>
          </cell>
          <cell r="N55" t="str">
            <v>920 - 0026</v>
          </cell>
          <cell r="O55">
            <v>61</v>
          </cell>
          <cell r="P55" t="str">
            <v>Ｂ</v>
          </cell>
          <cell r="Q55" t="str">
            <v>920 - 0026</v>
          </cell>
          <cell r="R55" t="str">
            <v>知事</v>
          </cell>
          <cell r="S55" t="str">
            <v>般－７</v>
          </cell>
          <cell r="T55" t="str">
            <v>011762</v>
          </cell>
          <cell r="U55">
            <v>35865</v>
          </cell>
          <cell r="V55" t="str">
            <v>010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 t="str">
            <v>土木工事業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 t="str">
            <v>G</v>
          </cell>
          <cell r="HK55" t="str">
            <v>G</v>
          </cell>
        </row>
        <row r="56">
          <cell r="B56">
            <v>56</v>
          </cell>
          <cell r="C56" t="str">
            <v>AA12G</v>
          </cell>
          <cell r="D56" t="str">
            <v>0003042</v>
          </cell>
          <cell r="E56" t="str">
            <v>ﾀｶﾀﾞﾃﾞﾝｷｼｮｳｶｲ</v>
          </cell>
          <cell r="F56" t="str">
            <v>株式会社高田電機商会</v>
          </cell>
          <cell r="G56" t="str">
            <v>ﾖﾈｻﾄ ﾋﾃﾞｲﾁ</v>
          </cell>
          <cell r="H56" t="str">
            <v>米里  秀一</v>
          </cell>
          <cell r="I56" t="str">
            <v>鳳至郡穴水町字川島ヤ１－７</v>
          </cell>
          <cell r="J56" t="str">
            <v>0768-52-0013</v>
          </cell>
          <cell r="K56" t="str">
            <v>0768-52-2877</v>
          </cell>
          <cell r="L56" t="str">
            <v>済</v>
          </cell>
          <cell r="M56" t="str">
            <v>済</v>
          </cell>
          <cell r="N56" t="str">
            <v>Ｂ</v>
          </cell>
          <cell r="O56">
            <v>77</v>
          </cell>
          <cell r="P56" t="str">
            <v>Ｂ</v>
          </cell>
          <cell r="Q56" t="str">
            <v>927 - 0027</v>
          </cell>
          <cell r="R56" t="str">
            <v>知事</v>
          </cell>
          <cell r="S56" t="str">
            <v>般－８</v>
          </cell>
          <cell r="T56" t="str">
            <v>010027</v>
          </cell>
          <cell r="U56">
            <v>35462</v>
          </cell>
          <cell r="V56" t="str">
            <v>080</v>
          </cell>
          <cell r="W56" t="str">
            <v/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 t="str">
            <v>電気工事業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 t="str">
            <v>08-01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 t="str">
            <v/>
          </cell>
          <cell r="BD56" t="str">
            <v>G</v>
          </cell>
          <cell r="DQ56">
            <v>0</v>
          </cell>
          <cell r="HK56" t="str">
            <v>G</v>
          </cell>
        </row>
        <row r="57">
          <cell r="B57">
            <v>57</v>
          </cell>
          <cell r="C57" t="str">
            <v>AA12G</v>
          </cell>
          <cell r="D57" t="str">
            <v>0003009</v>
          </cell>
          <cell r="E57" t="str">
            <v>ﾀｼﾀｺｳﾑﾃﾝ</v>
          </cell>
          <cell r="F57" t="str">
            <v>有限会社タシタ工務店</v>
          </cell>
          <cell r="G57" t="str">
            <v>ﾀｼﾀ ﾋﾛｼ</v>
          </cell>
          <cell r="H57" t="str">
            <v>田下　弘</v>
          </cell>
          <cell r="I57" t="str">
            <v>金沢市南森本町ツ－２０－１</v>
          </cell>
          <cell r="J57" t="str">
            <v>076-258-3459</v>
          </cell>
          <cell r="K57" t="str">
            <v>076-258-0180</v>
          </cell>
          <cell r="L57" t="str">
            <v>済</v>
          </cell>
          <cell r="M57" t="str">
            <v>済</v>
          </cell>
          <cell r="N57" t="str">
            <v>Ｂ</v>
          </cell>
          <cell r="O57">
            <v>71</v>
          </cell>
          <cell r="P57" t="str">
            <v>Ｂ</v>
          </cell>
          <cell r="Q57" t="str">
            <v>920 - 3116</v>
          </cell>
          <cell r="R57" t="str">
            <v>知事</v>
          </cell>
          <cell r="S57" t="str">
            <v>般－８</v>
          </cell>
          <cell r="T57" t="str">
            <v>011129</v>
          </cell>
          <cell r="U57">
            <v>35360</v>
          </cell>
          <cell r="V57" t="str">
            <v>020</v>
          </cell>
          <cell r="W57" t="str">
            <v>050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 t="str">
            <v>建築</v>
          </cell>
          <cell r="AG57" t="str">
            <v>とび・土工工事業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 t="str">
            <v>03</v>
          </cell>
          <cell r="AR57">
            <v>0</v>
          </cell>
          <cell r="AS57">
            <v>0</v>
          </cell>
          <cell r="AT57" t="str">
            <v/>
          </cell>
          <cell r="AU57" t="str">
            <v>G</v>
          </cell>
          <cell r="DQ57">
            <v>0</v>
          </cell>
          <cell r="HK57" t="str">
            <v>G</v>
          </cell>
        </row>
        <row r="58">
          <cell r="B58">
            <v>58</v>
          </cell>
          <cell r="C58" t="str">
            <v>AA12G</v>
          </cell>
          <cell r="D58" t="str">
            <v>0011094</v>
          </cell>
          <cell r="E58" t="str">
            <v>ﾀｼﾞﾏﾃﾞﾝｾﾂ</v>
          </cell>
          <cell r="F58" t="str">
            <v>有限会社田嶋電設</v>
          </cell>
          <cell r="G58" t="str">
            <v>田嶋　治男</v>
          </cell>
          <cell r="H58" t="str">
            <v>田嶋　治男</v>
          </cell>
          <cell r="I58" t="str">
            <v>石川郡鶴来町井口町ロ７－８</v>
          </cell>
          <cell r="J58" t="str">
            <v>07619-3-1333</v>
          </cell>
          <cell r="K58" t="str">
            <v>07619-3-2466</v>
          </cell>
          <cell r="L58" t="str">
            <v>Ｂ</v>
          </cell>
          <cell r="M58" t="str">
            <v>920 - 2154</v>
          </cell>
          <cell r="N58" t="str">
            <v>知事</v>
          </cell>
          <cell r="O58">
            <v>66</v>
          </cell>
          <cell r="P58" t="str">
            <v>Ｂ</v>
          </cell>
          <cell r="Q58" t="str">
            <v>920 - 2154</v>
          </cell>
          <cell r="R58" t="str">
            <v>知事</v>
          </cell>
          <cell r="S58" t="str">
            <v>般－９</v>
          </cell>
          <cell r="T58">
            <v>11531</v>
          </cell>
          <cell r="U58">
            <v>35731</v>
          </cell>
          <cell r="V58" t="str">
            <v>080</v>
          </cell>
          <cell r="W58" t="str">
            <v/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 t="str">
            <v>電気工事業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 t="str">
            <v>08-01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 t="str">
            <v/>
          </cell>
          <cell r="BD58" t="str">
            <v>G</v>
          </cell>
          <cell r="DQ58">
            <v>0</v>
          </cell>
          <cell r="HK58" t="str">
            <v>G</v>
          </cell>
        </row>
        <row r="59">
          <cell r="B59">
            <v>59</v>
          </cell>
          <cell r="C59" t="str">
            <v>AA12G</v>
          </cell>
          <cell r="D59" t="str">
            <v>0003016</v>
          </cell>
          <cell r="E59" t="str">
            <v>ﾁｭｳｵｳﾃﾞﾝｾﾂ</v>
          </cell>
          <cell r="F59" t="str">
            <v>中央電設株式会社</v>
          </cell>
          <cell r="G59" t="str">
            <v>ﾅｶﾔﾏ ﾏｻﾊﾙ</v>
          </cell>
          <cell r="H59" t="str">
            <v>中山　雅晴</v>
          </cell>
          <cell r="I59" t="str">
            <v>金沢市東力４－１７６</v>
          </cell>
          <cell r="J59" t="str">
            <v>076-291-0300</v>
          </cell>
          <cell r="K59" t="str">
            <v>076-291-6875</v>
          </cell>
          <cell r="L59" t="str">
            <v>chuoh.den@p2222.nsk.ne.jp</v>
          </cell>
          <cell r="M59" t="str">
            <v>済</v>
          </cell>
          <cell r="N59">
            <v>76</v>
          </cell>
          <cell r="O59">
            <v>76</v>
          </cell>
          <cell r="P59" t="str">
            <v>Ｂ</v>
          </cell>
          <cell r="Q59" t="str">
            <v>921 - 8015</v>
          </cell>
          <cell r="R59" t="str">
            <v>知事</v>
          </cell>
          <cell r="S59" t="str">
            <v>般－７</v>
          </cell>
          <cell r="T59">
            <v>3004</v>
          </cell>
          <cell r="U59">
            <v>34927</v>
          </cell>
          <cell r="V59" t="str">
            <v>080</v>
          </cell>
          <cell r="W59" t="str">
            <v>220</v>
          </cell>
          <cell r="X59" t="str">
            <v>270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 t="str">
            <v>電気工事業</v>
          </cell>
          <cell r="AG59" t="str">
            <v>電気通信工事業</v>
          </cell>
          <cell r="AH59" t="str">
            <v>消防施設工事業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 t="str">
            <v>08-02</v>
          </cell>
          <cell r="AR59">
            <v>0</v>
          </cell>
          <cell r="AS59">
            <v>0</v>
          </cell>
          <cell r="AT59" t="str">
            <v>G</v>
          </cell>
          <cell r="HK59" t="str">
            <v>G</v>
          </cell>
        </row>
        <row r="60">
          <cell r="B60">
            <v>60</v>
          </cell>
          <cell r="C60" t="str">
            <v>AA12G</v>
          </cell>
          <cell r="D60" t="str">
            <v>0012430</v>
          </cell>
          <cell r="E60" t="str">
            <v>ﾁｭｳﾌﾞﾏﾂｼﾀﾃﾞﾝｺｳﾃｸﾉｻｰﾋﾞｽﾎｸﾘｴｲｷﾞｮｳｼｮ</v>
          </cell>
          <cell r="F60" t="str">
            <v>中部松下電工テクノサービス株式会社北陸営業所</v>
          </cell>
          <cell r="G60" t="str">
            <v>ｱｶｷﾞ ｶﾂﾋｺ</v>
          </cell>
          <cell r="H60" t="str">
            <v>赤木　克彦</v>
          </cell>
          <cell r="I60" t="str">
            <v>金沢市諸江町上丁９２－１</v>
          </cell>
          <cell r="J60" t="str">
            <v>076-237-6882</v>
          </cell>
          <cell r="K60" t="str">
            <v>076-238-1992</v>
          </cell>
          <cell r="L60">
            <v>90</v>
          </cell>
          <cell r="M60" t="str">
            <v>Ａ</v>
          </cell>
          <cell r="N60" t="str">
            <v>920 - 0015</v>
          </cell>
          <cell r="O60">
            <v>90</v>
          </cell>
          <cell r="P60" t="str">
            <v>Ａ</v>
          </cell>
          <cell r="Q60" t="str">
            <v>920 - 0015</v>
          </cell>
          <cell r="R60" t="str">
            <v>知事</v>
          </cell>
          <cell r="S60" t="str">
            <v>般－７</v>
          </cell>
          <cell r="T60">
            <v>32886</v>
          </cell>
          <cell r="U60">
            <v>35122</v>
          </cell>
          <cell r="V60" t="str">
            <v>020</v>
          </cell>
          <cell r="W60" t="str">
            <v>010</v>
          </cell>
          <cell r="X60" t="str">
            <v>090</v>
          </cell>
          <cell r="Y60" t="str">
            <v>110</v>
          </cell>
          <cell r="Z60" t="str">
            <v>200</v>
          </cell>
          <cell r="AA60" t="str">
            <v>220</v>
          </cell>
          <cell r="AB60" t="str">
            <v>270</v>
          </cell>
          <cell r="AC60">
            <v>0</v>
          </cell>
          <cell r="AD60">
            <v>0</v>
          </cell>
          <cell r="AE60">
            <v>0</v>
          </cell>
          <cell r="AF60" t="str">
            <v>建築工事業</v>
          </cell>
          <cell r="AG60" t="str">
            <v>土工工事業</v>
          </cell>
          <cell r="AH60" t="str">
            <v>管工事業</v>
          </cell>
          <cell r="AI60" t="str">
            <v>鋼構造物工事業</v>
          </cell>
          <cell r="AJ60" t="str">
            <v>機械器具設置工事業</v>
          </cell>
          <cell r="AK60" t="str">
            <v>電気通信工事業</v>
          </cell>
          <cell r="AL60" t="str">
            <v>消防施設工事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 t="str">
            <v>03</v>
          </cell>
          <cell r="AR60">
            <v>17</v>
          </cell>
          <cell r="AS60">
            <v>13</v>
          </cell>
          <cell r="AT60" t="str">
            <v>04</v>
          </cell>
          <cell r="AU60" t="str">
            <v/>
          </cell>
          <cell r="AV60" t="str">
            <v>G</v>
          </cell>
          <cell r="DQ60">
            <v>0</v>
          </cell>
          <cell r="HK60" t="str">
            <v>G</v>
          </cell>
        </row>
        <row r="61">
          <cell r="B61">
            <v>61</v>
          </cell>
          <cell r="C61" t="str">
            <v>AA12G</v>
          </cell>
          <cell r="D61" t="str">
            <v>0010006</v>
          </cell>
          <cell r="E61" t="str">
            <v>ﾃﾞﾝｹﾝ</v>
          </cell>
          <cell r="F61" t="str">
            <v>株式会社でんけん</v>
          </cell>
          <cell r="G61" t="str">
            <v>杉本　弘</v>
          </cell>
          <cell r="H61" t="str">
            <v>杉本　弘</v>
          </cell>
          <cell r="I61" t="str">
            <v>松任市乙丸町１９９－１９</v>
          </cell>
          <cell r="J61" t="str">
            <v>076-276-3263</v>
          </cell>
          <cell r="K61" t="str">
            <v>076-274-4750</v>
          </cell>
          <cell r="L61" t="str">
            <v>Ｂ</v>
          </cell>
          <cell r="M61" t="str">
            <v>924 - 0826</v>
          </cell>
          <cell r="N61" t="str">
            <v>知事</v>
          </cell>
          <cell r="O61">
            <v>53</v>
          </cell>
          <cell r="P61" t="str">
            <v>Ｂ</v>
          </cell>
          <cell r="Q61" t="str">
            <v>924 - 0826</v>
          </cell>
          <cell r="R61" t="str">
            <v>知事</v>
          </cell>
          <cell r="S61" t="str">
            <v>般－８</v>
          </cell>
          <cell r="T61" t="str">
            <v>012381</v>
          </cell>
          <cell r="U61">
            <v>35391</v>
          </cell>
          <cell r="V61" t="str">
            <v>080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 t="str">
            <v>電気工事業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 t="str">
            <v>08-01</v>
          </cell>
          <cell r="AR61" t="str">
            <v/>
          </cell>
          <cell r="AS61" t="str">
            <v>G</v>
          </cell>
          <cell r="DQ61">
            <v>0</v>
          </cell>
          <cell r="HK61" t="str">
            <v>G</v>
          </cell>
        </row>
        <row r="62">
          <cell r="B62">
            <v>62</v>
          </cell>
          <cell r="C62" t="str">
            <v>AA12G</v>
          </cell>
          <cell r="D62" t="str">
            <v>0003021</v>
          </cell>
          <cell r="E62" t="str">
            <v>ﾃﾝｼｮｰﾃﾞﾝｷ</v>
          </cell>
          <cell r="F62" t="str">
            <v>有限会社テンショー電機</v>
          </cell>
          <cell r="G62" t="str">
            <v>出口　良正</v>
          </cell>
          <cell r="H62" t="str">
            <v>出口　良正</v>
          </cell>
          <cell r="I62" t="str">
            <v>金沢市森戸１－４</v>
          </cell>
          <cell r="J62" t="str">
            <v>076-249-5320</v>
          </cell>
          <cell r="K62" t="str">
            <v>076-249-7600</v>
          </cell>
          <cell r="L62">
            <v>87</v>
          </cell>
          <cell r="M62" t="str">
            <v>済</v>
          </cell>
          <cell r="N62" t="str">
            <v>921 - 8061</v>
          </cell>
          <cell r="O62">
            <v>87</v>
          </cell>
          <cell r="P62" t="str">
            <v>Ａ</v>
          </cell>
          <cell r="Q62" t="str">
            <v>921 - 8061</v>
          </cell>
          <cell r="R62" t="str">
            <v>知事</v>
          </cell>
          <cell r="S62" t="str">
            <v>特－８</v>
          </cell>
          <cell r="T62" t="str">
            <v>010052</v>
          </cell>
          <cell r="U62">
            <v>35483</v>
          </cell>
          <cell r="V62" t="str">
            <v>080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 t="str">
            <v>電気工事業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 t="str">
            <v>08-01</v>
          </cell>
          <cell r="AR62">
            <v>0</v>
          </cell>
          <cell r="AS62">
            <v>0</v>
          </cell>
          <cell r="AT62" t="str">
            <v/>
          </cell>
          <cell r="AU62" t="str">
            <v>G</v>
          </cell>
          <cell r="DQ62">
            <v>0</v>
          </cell>
          <cell r="HK62" t="str">
            <v>G</v>
          </cell>
        </row>
        <row r="63">
          <cell r="B63">
            <v>63</v>
          </cell>
          <cell r="C63" t="str">
            <v>AA12G</v>
          </cell>
          <cell r="D63" t="str">
            <v>0011834</v>
          </cell>
          <cell r="E63" t="str">
            <v>ﾄｸﾀﾞｷﾖｼ</v>
          </cell>
          <cell r="F63" t="str">
            <v>徳田  湜</v>
          </cell>
          <cell r="G63" t="str">
            <v>ﾄｸﾀﾞ ｷﾖｼ</v>
          </cell>
          <cell r="H63" t="str">
            <v>徳田  湜</v>
          </cell>
          <cell r="I63" t="str">
            <v>石川郡野々市町御経塚１４５</v>
          </cell>
          <cell r="J63" t="str">
            <v>076-249-3373</v>
          </cell>
          <cell r="K63" t="str">
            <v>済</v>
          </cell>
          <cell r="L63">
            <v>55</v>
          </cell>
          <cell r="M63" t="str">
            <v>済</v>
          </cell>
          <cell r="N63" t="str">
            <v>921 - 8801</v>
          </cell>
          <cell r="O63">
            <v>55</v>
          </cell>
          <cell r="P63" t="str">
            <v>Ｂ</v>
          </cell>
          <cell r="Q63" t="str">
            <v>921 - 8801</v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 t="str">
            <v>08-01</v>
          </cell>
          <cell r="AG63" t="str">
            <v>G</v>
          </cell>
          <cell r="AQ63" t="str">
            <v>08-01</v>
          </cell>
          <cell r="HK63" t="str">
            <v>G</v>
          </cell>
        </row>
        <row r="64">
          <cell r="B64">
            <v>64</v>
          </cell>
          <cell r="C64" t="str">
            <v>AA12G</v>
          </cell>
          <cell r="D64" t="str">
            <v>0002068</v>
          </cell>
          <cell r="E64" t="str">
            <v>ﾄｿｳｻｶｸﾞﾁ</v>
          </cell>
          <cell r="F64" t="str">
            <v>塗装  坂口</v>
          </cell>
          <cell r="G64" t="str">
            <v>ｻｶｸﾞﾁ ﾏｻﾖｼ</v>
          </cell>
          <cell r="H64" t="str">
            <v>坂口　正義</v>
          </cell>
          <cell r="I64" t="str">
            <v>河北郡宇ノ気町字宇野気ト７６－１</v>
          </cell>
          <cell r="J64" t="str">
            <v>076-283-5225</v>
          </cell>
          <cell r="K64" t="str">
            <v>076-283-5222</v>
          </cell>
          <cell r="L64" t="str">
            <v>希望</v>
          </cell>
          <cell r="M64" t="str">
            <v>希望</v>
          </cell>
          <cell r="N64" t="str">
            <v>Ｂ</v>
          </cell>
          <cell r="O64">
            <v>68</v>
          </cell>
          <cell r="P64" t="str">
            <v>Ｂ</v>
          </cell>
          <cell r="Q64" t="str">
            <v>929 - 1125</v>
          </cell>
          <cell r="R64" t="str">
            <v>知事</v>
          </cell>
          <cell r="S64" t="str">
            <v>石川</v>
          </cell>
          <cell r="T64">
            <v>9699</v>
          </cell>
          <cell r="U64">
            <v>35140</v>
          </cell>
          <cell r="V64" t="str">
            <v>170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 t="str">
            <v>般、塗装工事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 t="str">
            <v>05</v>
          </cell>
          <cell r="AR64">
            <v>0</v>
          </cell>
          <cell r="AS64">
            <v>0</v>
          </cell>
          <cell r="AT64" t="str">
            <v/>
          </cell>
          <cell r="AU64" t="str">
            <v>G</v>
          </cell>
          <cell r="DQ64">
            <v>0</v>
          </cell>
          <cell r="HK64" t="str">
            <v>G</v>
          </cell>
        </row>
        <row r="65">
          <cell r="B65">
            <v>65</v>
          </cell>
          <cell r="C65" t="str">
            <v>AA12G</v>
          </cell>
          <cell r="D65" t="str">
            <v>0010555</v>
          </cell>
          <cell r="E65" t="str">
            <v>ﾅｶｶﾞﾜｶﾅｻﾞﾜｴｲｷﾞｮｳｼｮ</v>
          </cell>
          <cell r="F65" t="str">
            <v>株式会社ナカガワ  金沢営業所</v>
          </cell>
          <cell r="G65" t="str">
            <v>ﾅｶｶﾞﾜ ﾏｺﾄ</v>
          </cell>
          <cell r="H65" t="str">
            <v>中川　信</v>
          </cell>
          <cell r="I65" t="str">
            <v>金沢市無量寺町ニ１１－１</v>
          </cell>
          <cell r="J65" t="str">
            <v>076-267-7778</v>
          </cell>
          <cell r="K65" t="str">
            <v>076-267-7782</v>
          </cell>
          <cell r="L65">
            <v>80</v>
          </cell>
          <cell r="M65" t="str">
            <v>Ａ</v>
          </cell>
          <cell r="N65" t="str">
            <v>920 - 0332</v>
          </cell>
          <cell r="O65">
            <v>80</v>
          </cell>
          <cell r="P65" t="str">
            <v>Ａ</v>
          </cell>
          <cell r="Q65" t="str">
            <v>920 - 0332</v>
          </cell>
          <cell r="R65" t="str">
            <v>知事</v>
          </cell>
          <cell r="S65" t="str">
            <v>般－９</v>
          </cell>
          <cell r="T65">
            <v>4893</v>
          </cell>
          <cell r="U65" t="str">
            <v>平成9年　昭和57年6月28日</v>
          </cell>
          <cell r="V65" t="str">
            <v>200</v>
          </cell>
          <cell r="W65" t="str">
            <v>050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 t="str">
            <v>機械器具設置工事業</v>
          </cell>
          <cell r="AG65" t="str">
            <v>とび・土工工事業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 t="str">
            <v>02</v>
          </cell>
          <cell r="AR65" t="str">
            <v/>
          </cell>
          <cell r="AS65" t="str">
            <v>G</v>
          </cell>
          <cell r="DQ65">
            <v>0</v>
          </cell>
          <cell r="HK65" t="str">
            <v>G</v>
          </cell>
        </row>
        <row r="66">
          <cell r="B66">
            <v>66</v>
          </cell>
          <cell r="C66" t="str">
            <v>AA12G</v>
          </cell>
          <cell r="D66" t="str">
            <v>0004004</v>
          </cell>
          <cell r="E66" t="str">
            <v>ﾅｶﾞﾉﾎﾟﾝﾌﾟ</v>
          </cell>
          <cell r="F66" t="str">
            <v>長野ポンプ株式会社</v>
          </cell>
          <cell r="G66" t="str">
            <v>ﾅｶﾞﾉ ﾕｷｵ</v>
          </cell>
          <cell r="H66" t="str">
            <v>長野  幸雄</v>
          </cell>
          <cell r="I66" t="str">
            <v>金沢市浅野本町ロ－１４５</v>
          </cell>
          <cell r="J66" t="str">
            <v>076-252-4336</v>
          </cell>
          <cell r="K66" t="str">
            <v>076-252-4336</v>
          </cell>
          <cell r="L66">
            <v>95</v>
          </cell>
          <cell r="M66" t="str">
            <v>Ａ</v>
          </cell>
          <cell r="N66" t="str">
            <v>920 - 0841</v>
          </cell>
          <cell r="O66">
            <v>95</v>
          </cell>
          <cell r="P66" t="str">
            <v>Ａ</v>
          </cell>
          <cell r="Q66" t="str">
            <v>920 - 0841</v>
          </cell>
          <cell r="R66" t="str">
            <v>大臣</v>
          </cell>
          <cell r="S66" t="str">
            <v>般</v>
          </cell>
          <cell r="T66">
            <v>1863</v>
          </cell>
          <cell r="U66">
            <v>35783</v>
          </cell>
          <cell r="V66" t="str">
            <v>270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 t="str">
            <v>消防施設工事業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 t="str">
            <v>04</v>
          </cell>
          <cell r="AR66" t="str">
            <v>G</v>
          </cell>
          <cell r="HK66" t="str">
            <v>G</v>
          </cell>
        </row>
        <row r="67">
          <cell r="B67">
            <v>67</v>
          </cell>
          <cell r="C67" t="str">
            <v>AA12G</v>
          </cell>
          <cell r="D67" t="str">
            <v>0010674</v>
          </cell>
          <cell r="E67" t="str">
            <v>ﾅｶﾊｼﾃﾞﾝｷｺｳｼﾞ</v>
          </cell>
          <cell r="F67" t="str">
            <v>中橋電気工事</v>
          </cell>
          <cell r="G67" t="str">
            <v>ﾅｶﾊｼ ﾜﾀﾙ</v>
          </cell>
          <cell r="H67" t="str">
            <v>中橋  渡</v>
          </cell>
          <cell r="I67" t="str">
            <v>金沢市窪４－７４－３</v>
          </cell>
          <cell r="J67" t="str">
            <v>076-245-3298</v>
          </cell>
          <cell r="K67" t="str">
            <v>076-245-3298</v>
          </cell>
          <cell r="L67" t="str">
            <v>希望</v>
          </cell>
          <cell r="M67" t="str">
            <v>希望</v>
          </cell>
          <cell r="N67" t="str">
            <v>Ｂ</v>
          </cell>
          <cell r="O67">
            <v>58</v>
          </cell>
          <cell r="P67" t="str">
            <v>Ｂ</v>
          </cell>
          <cell r="Q67" t="str">
            <v>920 - 8151</v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 t="str">
            <v>08-02</v>
          </cell>
          <cell r="AG67" t="str">
            <v/>
          </cell>
          <cell r="AH67" t="str">
            <v>G</v>
          </cell>
          <cell r="AQ67" t="str">
            <v>08-02</v>
          </cell>
          <cell r="DQ67">
            <v>0</v>
          </cell>
          <cell r="HK67" t="str">
            <v>G</v>
          </cell>
        </row>
        <row r="68">
          <cell r="B68">
            <v>68</v>
          </cell>
          <cell r="C68" t="str">
            <v>AA12G</v>
          </cell>
          <cell r="D68" t="str">
            <v>0004045</v>
          </cell>
          <cell r="E68" t="str">
            <v>ﾆﾁﾃﾞﾝｻﾝｷﾞｮｳ</v>
          </cell>
          <cell r="F68" t="str">
            <v>日電産業株式会社</v>
          </cell>
          <cell r="G68" t="str">
            <v>ﾂｶﾓﾄ ｼｮｳｲﾁ</v>
          </cell>
          <cell r="H68" t="str">
            <v>塚本　昭一</v>
          </cell>
          <cell r="I68" t="str">
            <v>富山県西砺波郡福光町遊部２２７－１</v>
          </cell>
          <cell r="J68" t="str">
            <v>0763-52-4756</v>
          </cell>
          <cell r="K68" t="str">
            <v>076-52-5836</v>
          </cell>
          <cell r="L68" t="str">
            <v>nd@po3.nsknet.or.jp</v>
          </cell>
          <cell r="M68">
            <v>57</v>
          </cell>
          <cell r="N68" t="str">
            <v>Ｂ</v>
          </cell>
          <cell r="O68">
            <v>57</v>
          </cell>
          <cell r="P68" t="str">
            <v>Ｂ</v>
          </cell>
          <cell r="Q68" t="str">
            <v>939 - 1701</v>
          </cell>
          <cell r="R68" t="str">
            <v>知事</v>
          </cell>
          <cell r="S68" t="str">
            <v>富山県</v>
          </cell>
          <cell r="T68">
            <v>9609</v>
          </cell>
          <cell r="U68">
            <v>35187</v>
          </cell>
          <cell r="V68" t="str">
            <v>080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 t="str">
            <v>電気工事業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53</v>
          </cell>
          <cell r="AR68">
            <v>62</v>
          </cell>
          <cell r="AS68" t="str">
            <v>G</v>
          </cell>
          <cell r="HK68" t="str">
            <v>G</v>
          </cell>
        </row>
        <row r="69">
          <cell r="B69">
            <v>69</v>
          </cell>
          <cell r="C69" t="str">
            <v>AA12G</v>
          </cell>
          <cell r="D69" t="str">
            <v>0004009</v>
          </cell>
          <cell r="E69" t="str">
            <v>ﾆｯｼﾝﾃﾞﾝｾﾂ</v>
          </cell>
          <cell r="F69" t="str">
            <v>日新電設株式会社</v>
          </cell>
          <cell r="G69" t="str">
            <v>ﾏﾂｲ ﾃﾂﾕｷ</v>
          </cell>
          <cell r="H69" t="str">
            <v>松井　哲之</v>
          </cell>
          <cell r="I69" t="str">
            <v>金沢市伏見台２－６－３５</v>
          </cell>
          <cell r="J69" t="str">
            <v>076-244-0020</v>
          </cell>
          <cell r="K69" t="str">
            <v>076-244-2672</v>
          </cell>
          <cell r="L69" t="str">
            <v>希望</v>
          </cell>
          <cell r="M69" t="str">
            <v>希望</v>
          </cell>
          <cell r="N69" t="str">
            <v>Ａ</v>
          </cell>
          <cell r="O69">
            <v>82</v>
          </cell>
          <cell r="P69" t="str">
            <v>Ａ</v>
          </cell>
          <cell r="Q69" t="str">
            <v>921 - 8177</v>
          </cell>
          <cell r="R69" t="str">
            <v>知事</v>
          </cell>
          <cell r="S69" t="str">
            <v>一般</v>
          </cell>
          <cell r="T69" t="str">
            <v>002077</v>
          </cell>
          <cell r="U69">
            <v>34722</v>
          </cell>
          <cell r="V69" t="str">
            <v>220</v>
          </cell>
          <cell r="W69" t="str">
            <v>270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 t="str">
            <v>電気通信工事業</v>
          </cell>
          <cell r="AG69" t="str">
            <v>消防施設工事業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 t="str">
            <v>08-02</v>
          </cell>
          <cell r="AR69">
            <v>0</v>
          </cell>
          <cell r="AS69">
            <v>0</v>
          </cell>
          <cell r="AT69" t="str">
            <v/>
          </cell>
          <cell r="AU69" t="str">
            <v>G</v>
          </cell>
          <cell r="DQ69">
            <v>0</v>
          </cell>
          <cell r="HK69" t="str">
            <v>G</v>
          </cell>
        </row>
        <row r="70">
          <cell r="B70">
            <v>70</v>
          </cell>
          <cell r="C70" t="str">
            <v>AA12G</v>
          </cell>
          <cell r="D70" t="str">
            <v>0004049</v>
          </cell>
          <cell r="E70" t="str">
            <v>ﾉﾐﾎﾞｳｻｲｶﾅｻﾞﾜｼｼｬ</v>
          </cell>
          <cell r="F70" t="str">
            <v>能美防災株式会社  金沢支社</v>
          </cell>
          <cell r="G70" t="str">
            <v>ﾀｲﾁｶﾜ ｾｲｼﾞ</v>
          </cell>
          <cell r="H70" t="str">
            <v>立川　成二</v>
          </cell>
          <cell r="I70" t="str">
            <v>金沢市神宮町２－１０－５</v>
          </cell>
          <cell r="J70" t="str">
            <v>076-252-6211</v>
          </cell>
          <cell r="K70" t="str">
            <v>076-252-9829</v>
          </cell>
          <cell r="L70" t="str">
            <v>済</v>
          </cell>
          <cell r="M70" t="str">
            <v>済</v>
          </cell>
          <cell r="N70" t="str">
            <v>9000s</v>
          </cell>
          <cell r="O70">
            <v>100</v>
          </cell>
          <cell r="P70" t="str">
            <v>Ａ</v>
          </cell>
          <cell r="Q70" t="str">
            <v>920 - 0803</v>
          </cell>
          <cell r="R70" t="str">
            <v>大臣</v>
          </cell>
          <cell r="S70" t="str">
            <v>般－７　特－７</v>
          </cell>
          <cell r="T70">
            <v>5229</v>
          </cell>
          <cell r="U70">
            <v>34980</v>
          </cell>
          <cell r="V70" t="str">
            <v>080</v>
          </cell>
          <cell r="W70" t="str">
            <v>090</v>
          </cell>
          <cell r="X70" t="str">
            <v>200</v>
          </cell>
          <cell r="Y70" t="str">
            <v>220</v>
          </cell>
          <cell r="Z70" t="str">
            <v>270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 t="str">
            <v>電気工事業</v>
          </cell>
          <cell r="AG70" t="str">
            <v>管工事業</v>
          </cell>
          <cell r="AH70" t="str">
            <v>機械器具設置工事業</v>
          </cell>
          <cell r="AI70" t="str">
            <v>電気通信工事業</v>
          </cell>
          <cell r="AJ70" t="str">
            <v>消防施設工事業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 t="str">
            <v>08-02</v>
          </cell>
          <cell r="AR70" t="str">
            <v>G</v>
          </cell>
          <cell r="AS70" t="str">
            <v/>
          </cell>
          <cell r="AT70" t="str">
            <v>G</v>
          </cell>
          <cell r="DQ70">
            <v>0</v>
          </cell>
          <cell r="HK70" t="str">
            <v>G</v>
          </cell>
        </row>
        <row r="71">
          <cell r="B71">
            <v>71</v>
          </cell>
          <cell r="C71" t="str">
            <v>AA12G</v>
          </cell>
          <cell r="D71" t="str">
            <v>0011670</v>
          </cell>
          <cell r="E71" t="str">
            <v>ﾉﾑﾗｼﾞｭｳﾘｮｳ</v>
          </cell>
          <cell r="F71" t="str">
            <v>野村重量株式会社</v>
          </cell>
          <cell r="G71" t="str">
            <v>ﾉﾑﾗ ﾖｼﾕｷ</v>
          </cell>
          <cell r="H71" t="str">
            <v>野村  善之</v>
          </cell>
          <cell r="I71" t="str">
            <v>金沢市東山２－４－１２</v>
          </cell>
          <cell r="J71" t="str">
            <v>076-252-2497</v>
          </cell>
          <cell r="K71" t="str">
            <v>076-252-5177</v>
          </cell>
          <cell r="L71">
            <v>96</v>
          </cell>
          <cell r="M71" t="str">
            <v>Ａ</v>
          </cell>
          <cell r="N71" t="str">
            <v>920 - 0831</v>
          </cell>
          <cell r="O71">
            <v>96</v>
          </cell>
          <cell r="P71" t="str">
            <v>Ａ</v>
          </cell>
          <cell r="Q71" t="str">
            <v>920 - 0831</v>
          </cell>
          <cell r="R71" t="str">
            <v>050</v>
          </cell>
          <cell r="S71" t="str">
            <v>般－７</v>
          </cell>
          <cell r="T71" t="str">
            <v>010838</v>
          </cell>
          <cell r="U71" t="str">
            <v/>
          </cell>
          <cell r="V71" t="str">
            <v>010</v>
          </cell>
          <cell r="W71" t="str">
            <v>050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 t="str">
            <v>土木工事業</v>
          </cell>
          <cell r="AG71" t="str">
            <v>とび・土工工事業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 t="str">
            <v>02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 t="str">
            <v/>
          </cell>
          <cell r="BB71" t="str">
            <v>G</v>
          </cell>
          <cell r="DQ71">
            <v>0</v>
          </cell>
          <cell r="HK71" t="str">
            <v>G</v>
          </cell>
        </row>
        <row r="72">
          <cell r="B72">
            <v>72</v>
          </cell>
          <cell r="C72" t="str">
            <v>AA12G</v>
          </cell>
          <cell r="D72" t="str">
            <v>0010318</v>
          </cell>
          <cell r="E72" t="str">
            <v>ﾊｼﾂﾞﾒﾃﾞﾝｷｾﾂﾋﾞｺｳｷﾞｮｳ</v>
          </cell>
          <cell r="F72" t="str">
            <v>有限会社橋爪電気設備工業</v>
          </cell>
          <cell r="G72" t="str">
            <v>ﾊｼﾂﾞﾒ ﾖｼｱｷ</v>
          </cell>
          <cell r="H72" t="str">
            <v>橋爪  嘉昭</v>
          </cell>
          <cell r="I72" t="str">
            <v>羽咋郡富来町地頭町７－１２８番地甲乙</v>
          </cell>
          <cell r="J72" t="str">
            <v>0767-42-0555</v>
          </cell>
          <cell r="K72" t="str">
            <v>0767-42-2410</v>
          </cell>
          <cell r="L72">
            <v>72</v>
          </cell>
          <cell r="M72" t="str">
            <v>Ｂ</v>
          </cell>
          <cell r="N72" t="str">
            <v>925 - 0446</v>
          </cell>
          <cell r="O72">
            <v>72</v>
          </cell>
          <cell r="P72" t="str">
            <v>Ｂ</v>
          </cell>
          <cell r="Q72" t="str">
            <v>925 - 0446</v>
          </cell>
          <cell r="R72" t="str">
            <v>知事</v>
          </cell>
          <cell r="S72" t="str">
            <v>一般</v>
          </cell>
          <cell r="T72">
            <v>11462</v>
          </cell>
          <cell r="U72" t="str">
            <v/>
          </cell>
          <cell r="V72" t="str">
            <v>080</v>
          </cell>
          <cell r="W72" t="str">
            <v>260</v>
          </cell>
          <cell r="X72" t="str">
            <v>090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 t="str">
            <v>電気工事</v>
          </cell>
          <cell r="AG72" t="str">
            <v>水道工事</v>
          </cell>
          <cell r="AH72" t="str">
            <v>管工事</v>
          </cell>
          <cell r="AI72" t="str">
            <v>浄化槽工事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 t="str">
            <v>08-01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 t="str">
            <v/>
          </cell>
          <cell r="BB72" t="str">
            <v>G</v>
          </cell>
          <cell r="DQ72">
            <v>0</v>
          </cell>
          <cell r="HK72" t="str">
            <v>G</v>
          </cell>
        </row>
        <row r="73">
          <cell r="B73">
            <v>73</v>
          </cell>
          <cell r="C73" t="str">
            <v>AA12G</v>
          </cell>
          <cell r="D73" t="str">
            <v>0005001</v>
          </cell>
          <cell r="E73" t="str">
            <v>ﾊﾔｼﾄｿｳ</v>
          </cell>
          <cell r="F73" t="str">
            <v>林塗装</v>
          </cell>
          <cell r="G73" t="str">
            <v>ﾊﾔｼ ｾｲｲﾁ</v>
          </cell>
          <cell r="H73" t="str">
            <v>林　清一</v>
          </cell>
          <cell r="I73" t="str">
            <v>石川郡鶴来町森島う５５－３</v>
          </cell>
          <cell r="J73" t="str">
            <v>07619-2-4771</v>
          </cell>
          <cell r="K73" t="str">
            <v>07619-2-4771</v>
          </cell>
          <cell r="L73">
            <v>58</v>
          </cell>
          <cell r="M73" t="str">
            <v>Ｂ</v>
          </cell>
          <cell r="N73" t="str">
            <v>920 - 2131</v>
          </cell>
          <cell r="O73">
            <v>58</v>
          </cell>
          <cell r="P73" t="str">
            <v>Ｂ</v>
          </cell>
          <cell r="Q73" t="str">
            <v>920 - 2131</v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 t="str">
            <v>05</v>
          </cell>
          <cell r="AG73" t="str">
            <v/>
          </cell>
          <cell r="AH73" t="str">
            <v>G</v>
          </cell>
          <cell r="AQ73" t="str">
            <v>05</v>
          </cell>
          <cell r="DQ73">
            <v>0</v>
          </cell>
          <cell r="HK73" t="str">
            <v>G</v>
          </cell>
        </row>
        <row r="74">
          <cell r="B74">
            <v>74</v>
          </cell>
          <cell r="C74" t="str">
            <v>AA12G</v>
          </cell>
          <cell r="D74" t="str">
            <v>0012029</v>
          </cell>
          <cell r="E74" t="str">
            <v>ﾋﾗﾀﾃﾞﾝｷｺｳｼﾞ</v>
          </cell>
          <cell r="F74" t="str">
            <v>有限会社平田電気工事</v>
          </cell>
          <cell r="G74" t="str">
            <v>ﾋﾗﾀ ﾏｻﾖｼ</v>
          </cell>
          <cell r="H74" t="str">
            <v>平田　正良</v>
          </cell>
          <cell r="I74" t="str">
            <v>羽咋市滝谷町イ－９６</v>
          </cell>
          <cell r="J74" t="str">
            <v>0767-27-1103</v>
          </cell>
          <cell r="K74" t="str">
            <v>0767-27-1020</v>
          </cell>
          <cell r="L74">
            <v>82</v>
          </cell>
          <cell r="M74" t="str">
            <v>Ａ</v>
          </cell>
          <cell r="N74" t="str">
            <v>925 - 0002</v>
          </cell>
          <cell r="O74">
            <v>82</v>
          </cell>
          <cell r="P74" t="str">
            <v>Ａ</v>
          </cell>
          <cell r="Q74" t="str">
            <v>925 - 0002</v>
          </cell>
          <cell r="R74" t="str">
            <v>知事</v>
          </cell>
          <cell r="S74" t="str">
            <v>般－１１</v>
          </cell>
          <cell r="T74">
            <v>11562</v>
          </cell>
          <cell r="U74">
            <v>36545</v>
          </cell>
          <cell r="V74" t="str">
            <v>080</v>
          </cell>
          <cell r="W74" t="str">
            <v>270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 t="str">
            <v>電気工事業</v>
          </cell>
          <cell r="AG74" t="str">
            <v>消防施設工事業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 t="str">
            <v>08-01</v>
          </cell>
          <cell r="AR74" t="str">
            <v>G</v>
          </cell>
          <cell r="HK74" t="str">
            <v>G</v>
          </cell>
        </row>
        <row r="75">
          <cell r="B75">
            <v>75</v>
          </cell>
          <cell r="C75" t="str">
            <v>AA12G</v>
          </cell>
          <cell r="D75" t="str">
            <v>0005016</v>
          </cell>
          <cell r="E75" t="str">
            <v>ﾎｸﾘｸｴﾚﾃｯｸ</v>
          </cell>
          <cell r="F75" t="str">
            <v>株式会社北陸エレテック</v>
          </cell>
          <cell r="G75" t="str">
            <v>ﾕｳﾔ ﾏｻﾖｼ</v>
          </cell>
          <cell r="H75" t="str">
            <v>湯谷　真義</v>
          </cell>
          <cell r="I75" t="str">
            <v>加賀市箱宮町ク６１－１</v>
          </cell>
          <cell r="J75" t="str">
            <v>0761-74-8059</v>
          </cell>
          <cell r="K75" t="str">
            <v>0761-74-8069</v>
          </cell>
          <cell r="L75">
            <v>72</v>
          </cell>
          <cell r="M75" t="str">
            <v>Ｂ</v>
          </cell>
          <cell r="N75" t="str">
            <v>922 - 0303</v>
          </cell>
          <cell r="O75">
            <v>72</v>
          </cell>
          <cell r="P75" t="str">
            <v>Ｂ</v>
          </cell>
          <cell r="Q75" t="str">
            <v>922 - 0303</v>
          </cell>
          <cell r="R75" t="str">
            <v>知事</v>
          </cell>
          <cell r="S75" t="str">
            <v>特－７　特－６　特－１０</v>
          </cell>
          <cell r="T75" t="str">
            <v>002293</v>
          </cell>
          <cell r="U75" t="str">
            <v>平成7年5月29日　平成7年3月9日　平成10年11月30日</v>
          </cell>
          <cell r="V75" t="str">
            <v>080</v>
          </cell>
          <cell r="W75" t="str">
            <v>220</v>
          </cell>
          <cell r="X75" t="str">
            <v>270</v>
          </cell>
          <cell r="Y75" t="str">
            <v>010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 t="str">
            <v>電気工事業</v>
          </cell>
          <cell r="AG75" t="str">
            <v>電気通信工事業</v>
          </cell>
          <cell r="AH75" t="str">
            <v>消防施設工事業</v>
          </cell>
          <cell r="AI75" t="str">
            <v>土木工事業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 t="str">
            <v>08-01</v>
          </cell>
          <cell r="AR75" t="str">
            <v>08-03</v>
          </cell>
          <cell r="AS75" t="str">
            <v>第一電機工業㈱</v>
          </cell>
          <cell r="AT75" t="str">
            <v>共栄信用金庫本店キューピクル替工事</v>
          </cell>
          <cell r="AU75">
            <v>36361</v>
          </cell>
          <cell r="AV75">
            <v>36362</v>
          </cell>
          <cell r="AW75">
            <v>630</v>
          </cell>
          <cell r="AX75" t="str">
            <v>金沢市専光寺レ４－４</v>
          </cell>
          <cell r="AY75" t="str">
            <v>事務所</v>
          </cell>
          <cell r="AZ75">
            <v>1012</v>
          </cell>
          <cell r="BA75">
            <v>270</v>
          </cell>
          <cell r="BB75" t="str">
            <v>金沢市専光寺タ４－１</v>
          </cell>
          <cell r="BC75" t="str">
            <v>保管庫</v>
          </cell>
          <cell r="BD75">
            <v>2905</v>
          </cell>
          <cell r="BE75">
            <v>1520</v>
          </cell>
          <cell r="BF75" t="str">
            <v>第一勧銀銀行　金沢支店</v>
          </cell>
          <cell r="BG75" t="str">
            <v/>
          </cell>
          <cell r="BH75" t="str">
            <v>北陸銀行　金沢支店</v>
          </cell>
          <cell r="BI75" t="str">
            <v>北国銀行　武蔵ケ辻支店</v>
          </cell>
          <cell r="BJ75">
            <v>2</v>
          </cell>
          <cell r="BK75">
            <v>19</v>
          </cell>
          <cell r="BL75">
            <v>5</v>
          </cell>
          <cell r="BM75">
            <v>1</v>
          </cell>
          <cell r="BN75">
            <v>1</v>
          </cell>
          <cell r="BO75">
            <v>1</v>
          </cell>
          <cell r="BP75">
            <v>7</v>
          </cell>
          <cell r="BQ75">
            <v>4</v>
          </cell>
          <cell r="BR75">
            <v>8</v>
          </cell>
          <cell r="BS75">
            <v>4</v>
          </cell>
          <cell r="BT75">
            <v>19</v>
          </cell>
          <cell r="BU75">
            <v>18</v>
          </cell>
          <cell r="BV75">
            <v>11</v>
          </cell>
          <cell r="BW75">
            <v>12</v>
          </cell>
          <cell r="BX75">
            <v>19</v>
          </cell>
          <cell r="BY75">
            <v>11</v>
          </cell>
          <cell r="BZ75" t="str">
            <v>G</v>
          </cell>
          <cell r="CA75">
            <v>36100</v>
          </cell>
          <cell r="CB75">
            <v>36250</v>
          </cell>
          <cell r="CC75">
            <v>50000</v>
          </cell>
          <cell r="CD75" t="str">
            <v>第一電機工業㈱</v>
          </cell>
          <cell r="CE75" t="str">
            <v>共栄信用金庫本店キューピクル替工事</v>
          </cell>
          <cell r="CF75">
            <v>36361</v>
          </cell>
          <cell r="CG75">
            <v>36362</v>
          </cell>
          <cell r="CH75">
            <v>630</v>
          </cell>
          <cell r="CI75" t="str">
            <v>金沢市専光寺レ４－４</v>
          </cell>
          <cell r="CJ75" t="str">
            <v>事務所</v>
          </cell>
          <cell r="CK75">
            <v>1012</v>
          </cell>
          <cell r="CL75">
            <v>270</v>
          </cell>
          <cell r="CM75" t="str">
            <v>金沢市専光寺タ４－１</v>
          </cell>
          <cell r="CN75" t="str">
            <v>保管庫</v>
          </cell>
          <cell r="CO75">
            <v>2905</v>
          </cell>
          <cell r="CP75">
            <v>1520</v>
          </cell>
          <cell r="CQ75" t="str">
            <v>第一勧銀銀行　金沢支店</v>
          </cell>
          <cell r="CR75" t="str">
            <v/>
          </cell>
          <cell r="CS75" t="str">
            <v>北陸銀行　金沢支店</v>
          </cell>
          <cell r="CT75" t="str">
            <v>北国銀行　武蔵ケ辻支店</v>
          </cell>
          <cell r="CU75">
            <v>2</v>
          </cell>
          <cell r="CV75">
            <v>36100</v>
          </cell>
          <cell r="CW75">
            <v>36250</v>
          </cell>
          <cell r="CX75">
            <v>50000</v>
          </cell>
          <cell r="CY75" t="str">
            <v>第一電機工業㈱</v>
          </cell>
          <cell r="CZ75" t="str">
            <v>共栄信用金庫本店キューピクル替工事</v>
          </cell>
          <cell r="DA75">
            <v>36361</v>
          </cell>
          <cell r="DB75">
            <v>36362</v>
          </cell>
          <cell r="DC75">
            <v>630</v>
          </cell>
          <cell r="DD75" t="str">
            <v>金沢市専光寺レ４－４</v>
          </cell>
          <cell r="DE75" t="str">
            <v>事務所</v>
          </cell>
          <cell r="DF75">
            <v>1012</v>
          </cell>
          <cell r="DG75">
            <v>270</v>
          </cell>
          <cell r="DH75" t="str">
            <v>金沢市専光寺タ４－１</v>
          </cell>
          <cell r="DI75" t="str">
            <v>保管庫</v>
          </cell>
          <cell r="DJ75">
            <v>2905</v>
          </cell>
          <cell r="DK75">
            <v>1520</v>
          </cell>
          <cell r="DP75" t="str">
            <v>第一勧銀銀行　金沢支店</v>
          </cell>
          <cell r="DQ75">
            <v>0</v>
          </cell>
          <cell r="DR75" t="str">
            <v>北陸銀行　金沢支店</v>
          </cell>
          <cell r="DT75" t="str">
            <v>北国銀行　武蔵ケ辻支店</v>
          </cell>
          <cell r="DY75">
            <v>2</v>
          </cell>
          <cell r="DZ75">
            <v>19</v>
          </cell>
          <cell r="EA75">
            <v>5</v>
          </cell>
          <cell r="EB75">
            <v>1</v>
          </cell>
          <cell r="EO75">
            <v>1</v>
          </cell>
          <cell r="EQ75">
            <v>1</v>
          </cell>
          <cell r="FO75">
            <v>7</v>
          </cell>
          <cell r="GA75">
            <v>4</v>
          </cell>
          <cell r="GC75">
            <v>8</v>
          </cell>
          <cell r="GE75">
            <v>4</v>
          </cell>
          <cell r="GG75">
            <v>19</v>
          </cell>
          <cell r="GK75">
            <v>18</v>
          </cell>
          <cell r="GM75">
            <v>11</v>
          </cell>
          <cell r="GO75">
            <v>12</v>
          </cell>
          <cell r="GQ75">
            <v>19</v>
          </cell>
          <cell r="GS75">
            <v>11</v>
          </cell>
          <cell r="HK75" t="str">
            <v>G</v>
          </cell>
        </row>
        <row r="76">
          <cell r="B76">
            <v>76</v>
          </cell>
          <cell r="C76" t="str">
            <v>AA12G</v>
          </cell>
          <cell r="D76" t="str">
            <v>0005021</v>
          </cell>
          <cell r="E76" t="str">
            <v>ﾎｸﾘｸﾂｳｼﾝｺｳｷﾞｮｳ</v>
          </cell>
          <cell r="F76" t="str">
            <v>北陸通信工業株式会社</v>
          </cell>
          <cell r="G76" t="str">
            <v>ﾀﾂｶﾜ ｼﾝｲﾁ</v>
          </cell>
          <cell r="H76" t="str">
            <v>辰川　伸一</v>
          </cell>
          <cell r="I76" t="str">
            <v>金沢市問屋町１－５７</v>
          </cell>
          <cell r="J76" t="str">
            <v>076-238-1111</v>
          </cell>
          <cell r="K76" t="str">
            <v>076-237-1440</v>
          </cell>
          <cell r="L76" t="str">
            <v>web@hokutsu.co.jp</v>
          </cell>
          <cell r="M76" t="str">
            <v>済</v>
          </cell>
          <cell r="N76" t="str">
            <v>9000s</v>
          </cell>
          <cell r="O76">
            <v>96</v>
          </cell>
          <cell r="P76" t="str">
            <v>Ａ</v>
          </cell>
          <cell r="Q76" t="str">
            <v>920 - 8515</v>
          </cell>
          <cell r="R76" t="str">
            <v>大臣</v>
          </cell>
          <cell r="S76" t="str">
            <v>特　般－９</v>
          </cell>
          <cell r="T76">
            <v>991</v>
          </cell>
          <cell r="U76">
            <v>35552</v>
          </cell>
          <cell r="V76" t="str">
            <v>080</v>
          </cell>
          <cell r="W76" t="str">
            <v>090</v>
          </cell>
          <cell r="X76" t="str">
            <v>270</v>
          </cell>
          <cell r="Y76" t="str">
            <v>220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 t="str">
            <v>電気工事業</v>
          </cell>
          <cell r="AG76" t="str">
            <v>管工事業</v>
          </cell>
          <cell r="AH76" t="str">
            <v>消防施設工事業</v>
          </cell>
          <cell r="AI76" t="str">
            <v>電気通信工事業</v>
          </cell>
          <cell r="AJ76" t="str">
            <v>08-02</v>
          </cell>
          <cell r="AK76" t="str">
            <v/>
          </cell>
          <cell r="AL76" t="str">
            <v>G</v>
          </cell>
          <cell r="AM76" t="str">
            <v>08-02</v>
          </cell>
          <cell r="AN76" t="str">
            <v/>
          </cell>
          <cell r="AO76" t="str">
            <v>G</v>
          </cell>
          <cell r="AQ76" t="str">
            <v>08-02</v>
          </cell>
          <cell r="DQ76">
            <v>0</v>
          </cell>
          <cell r="HK76" t="str">
            <v>G</v>
          </cell>
        </row>
        <row r="77">
          <cell r="B77">
            <v>77</v>
          </cell>
          <cell r="C77" t="str">
            <v>AA12G</v>
          </cell>
          <cell r="D77" t="str">
            <v>0005032</v>
          </cell>
          <cell r="E77" t="str">
            <v>ﾎｸﾘｸﾃﾞﾝｷﾎｱﾝｷｮｳｶｲ</v>
          </cell>
          <cell r="F77" t="str">
            <v>財団法人北陸電気保安協会石川支部</v>
          </cell>
          <cell r="G77" t="str">
            <v>ﾂｶﾓﾄ ﾄｼｵ</v>
          </cell>
          <cell r="H77" t="str">
            <v>塚本　外志男</v>
          </cell>
          <cell r="I77" t="str">
            <v>松任市五歩市町４００</v>
          </cell>
          <cell r="J77" t="str">
            <v>076-274-4300</v>
          </cell>
          <cell r="K77" t="str">
            <v>076-274-4588</v>
          </cell>
          <cell r="L77">
            <v>96</v>
          </cell>
          <cell r="M77" t="str">
            <v>Ａ</v>
          </cell>
          <cell r="N77" t="str">
            <v>924 - 0014</v>
          </cell>
          <cell r="O77">
            <v>96</v>
          </cell>
          <cell r="P77" t="str">
            <v>Ａ</v>
          </cell>
          <cell r="Q77" t="str">
            <v>924 - 0014</v>
          </cell>
          <cell r="R77" t="str">
            <v>大臣</v>
          </cell>
          <cell r="S77" t="str">
            <v>４１公</v>
          </cell>
          <cell r="T77">
            <v>5016</v>
          </cell>
          <cell r="U77">
            <v>24227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 t="str">
            <v>電気設備保安業務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 t="str">
            <v>07</v>
          </cell>
          <cell r="AR77">
            <v>1</v>
          </cell>
          <cell r="AS77" t="str">
            <v>G</v>
          </cell>
          <cell r="AT77" t="str">
            <v>北陸銀行</v>
          </cell>
          <cell r="AU77" t="str">
            <v/>
          </cell>
          <cell r="AV77">
            <v>1</v>
          </cell>
          <cell r="AW77">
            <v>1</v>
          </cell>
          <cell r="AX77" t="str">
            <v>G</v>
          </cell>
          <cell r="DP77" t="str">
            <v>北陸銀行</v>
          </cell>
          <cell r="DQ77">
            <v>0</v>
          </cell>
          <cell r="EW77">
            <v>1</v>
          </cell>
          <cell r="GM77">
            <v>1</v>
          </cell>
          <cell r="HK77" t="str">
            <v>G</v>
          </cell>
        </row>
        <row r="78">
          <cell r="B78">
            <v>78</v>
          </cell>
          <cell r="C78" t="str">
            <v>AA12G</v>
          </cell>
          <cell r="D78" t="str">
            <v>0005022</v>
          </cell>
          <cell r="E78" t="str">
            <v>ﾎｸﾘｸﾃﾞﾝｾﾂ</v>
          </cell>
          <cell r="F78" t="str">
            <v>北陸電設株式会社</v>
          </cell>
          <cell r="G78" t="str">
            <v>ﾔﾏｷｼ ﾀﾀﾞｼ</v>
          </cell>
          <cell r="H78" t="str">
            <v>山岸　正</v>
          </cell>
          <cell r="I78" t="str">
            <v>金沢市米泉町７－７６</v>
          </cell>
          <cell r="J78" t="str">
            <v>076-247-3338</v>
          </cell>
          <cell r="K78" t="str">
            <v>076-244-9292</v>
          </cell>
          <cell r="L78" t="str">
            <v>HOKUSETU@P2223.nsk.ne.jp</v>
          </cell>
          <cell r="M78">
            <v>96</v>
          </cell>
          <cell r="N78" t="str">
            <v>Ａ</v>
          </cell>
          <cell r="O78">
            <v>96</v>
          </cell>
          <cell r="P78" t="str">
            <v>Ａ</v>
          </cell>
          <cell r="Q78" t="str">
            <v>921 - 8044</v>
          </cell>
          <cell r="R78" t="str">
            <v>知事</v>
          </cell>
          <cell r="S78" t="str">
            <v>石川県</v>
          </cell>
          <cell r="T78">
            <v>1016</v>
          </cell>
          <cell r="U78">
            <v>35560</v>
          </cell>
          <cell r="V78" t="str">
            <v>080</v>
          </cell>
          <cell r="W78" t="str">
            <v>220</v>
          </cell>
          <cell r="X78" t="str">
            <v>260</v>
          </cell>
          <cell r="Y78" t="str">
            <v>270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 t="str">
            <v>電気工事</v>
          </cell>
          <cell r="AG78" t="str">
            <v>電気通信工事</v>
          </cell>
          <cell r="AH78" t="str">
            <v>水道施設</v>
          </cell>
          <cell r="AI78" t="str">
            <v>消防施設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 t="str">
            <v>08-01</v>
          </cell>
          <cell r="AR78" t="str">
            <v>08-02</v>
          </cell>
          <cell r="AS78">
            <v>57000</v>
          </cell>
          <cell r="AT78" t="str">
            <v>鈴木工業㈱</v>
          </cell>
          <cell r="AU78" t="str">
            <v>総合リハビリテーションセンター</v>
          </cell>
          <cell r="AV78" t="str">
            <v>H10.12</v>
          </cell>
          <cell r="AW78" t="str">
            <v>H11.3</v>
          </cell>
          <cell r="AX78">
            <v>52000</v>
          </cell>
          <cell r="AY78" t="str">
            <v>東海銀行</v>
          </cell>
          <cell r="AZ78" t="str">
            <v/>
          </cell>
          <cell r="BA78">
            <v>14</v>
          </cell>
          <cell r="BB78">
            <v>0</v>
          </cell>
          <cell r="BC78">
            <v>1326</v>
          </cell>
          <cell r="BD78">
            <v>585</v>
          </cell>
          <cell r="BE78">
            <v>389</v>
          </cell>
          <cell r="BF78">
            <v>2314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64</v>
          </cell>
          <cell r="BM78">
            <v>0</v>
          </cell>
          <cell r="BN78">
            <v>334</v>
          </cell>
          <cell r="BO78">
            <v>0</v>
          </cell>
          <cell r="BP78">
            <v>115</v>
          </cell>
          <cell r="BQ78">
            <v>0</v>
          </cell>
          <cell r="BR78">
            <v>68</v>
          </cell>
          <cell r="BS78">
            <v>0</v>
          </cell>
          <cell r="BT78">
            <v>43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187</v>
          </cell>
          <cell r="CA78">
            <v>114</v>
          </cell>
          <cell r="CB78">
            <v>176</v>
          </cell>
          <cell r="CC78">
            <v>43</v>
          </cell>
          <cell r="CD78">
            <v>180</v>
          </cell>
          <cell r="CE78">
            <v>68</v>
          </cell>
          <cell r="CF78">
            <v>72</v>
          </cell>
          <cell r="CG78">
            <v>3</v>
          </cell>
          <cell r="CH78">
            <v>2</v>
          </cell>
          <cell r="CI78" t="str">
            <v>G</v>
          </cell>
          <cell r="CJ78" t="str">
            <v>H9.9</v>
          </cell>
          <cell r="CK78" t="str">
            <v>H11.3</v>
          </cell>
          <cell r="CL78">
            <v>57000</v>
          </cell>
          <cell r="CM78" t="str">
            <v>鈴木工業㈱</v>
          </cell>
          <cell r="CN78" t="str">
            <v>総合リハビリテーションセンター</v>
          </cell>
          <cell r="CO78" t="str">
            <v>H10.12</v>
          </cell>
          <cell r="CP78" t="str">
            <v>H11.3</v>
          </cell>
          <cell r="CQ78">
            <v>52000</v>
          </cell>
          <cell r="CR78" t="str">
            <v>東海銀行</v>
          </cell>
          <cell r="CS78" t="str">
            <v/>
          </cell>
          <cell r="CT78">
            <v>14</v>
          </cell>
          <cell r="CU78">
            <v>0</v>
          </cell>
          <cell r="CV78" t="str">
            <v>H9.9</v>
          </cell>
          <cell r="CW78" t="str">
            <v>H11.3</v>
          </cell>
          <cell r="CX78">
            <v>57000</v>
          </cell>
          <cell r="CY78" t="str">
            <v>鈴木工業㈱</v>
          </cell>
          <cell r="CZ78" t="str">
            <v>総合リハビリテーションセンター</v>
          </cell>
          <cell r="DA78" t="str">
            <v>H10.12</v>
          </cell>
          <cell r="DB78" t="str">
            <v>H11.3</v>
          </cell>
          <cell r="DC78">
            <v>52000</v>
          </cell>
          <cell r="DD78">
            <v>0</v>
          </cell>
          <cell r="DE78">
            <v>64</v>
          </cell>
          <cell r="DF78">
            <v>0</v>
          </cell>
          <cell r="DG78">
            <v>334</v>
          </cell>
          <cell r="DH78">
            <v>0</v>
          </cell>
          <cell r="DI78">
            <v>115</v>
          </cell>
          <cell r="DJ78">
            <v>0</v>
          </cell>
          <cell r="DK78">
            <v>68</v>
          </cell>
          <cell r="DL78">
            <v>0</v>
          </cell>
          <cell r="DM78">
            <v>43</v>
          </cell>
          <cell r="DN78">
            <v>0</v>
          </cell>
          <cell r="DO78">
            <v>0</v>
          </cell>
          <cell r="DP78" t="str">
            <v>東海銀行</v>
          </cell>
          <cell r="DQ78">
            <v>0</v>
          </cell>
          <cell r="DR78">
            <v>0</v>
          </cell>
          <cell r="DS78">
            <v>187</v>
          </cell>
          <cell r="DT78">
            <v>114</v>
          </cell>
          <cell r="DU78">
            <v>176</v>
          </cell>
          <cell r="DV78">
            <v>43</v>
          </cell>
          <cell r="DW78">
            <v>180</v>
          </cell>
          <cell r="DX78">
            <v>14</v>
          </cell>
          <cell r="DY78">
            <v>0</v>
          </cell>
          <cell r="DZ78">
            <v>1326</v>
          </cell>
          <cell r="EA78">
            <v>585</v>
          </cell>
          <cell r="EB78">
            <v>389</v>
          </cell>
          <cell r="EC78">
            <v>2314</v>
          </cell>
          <cell r="ED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0</v>
          </cell>
          <cell r="EI78">
            <v>64</v>
          </cell>
          <cell r="EJ78">
            <v>0</v>
          </cell>
          <cell r="EK78">
            <v>334</v>
          </cell>
          <cell r="EL78">
            <v>0</v>
          </cell>
          <cell r="EM78">
            <v>115</v>
          </cell>
          <cell r="EN78">
            <v>0</v>
          </cell>
          <cell r="EO78">
            <v>68</v>
          </cell>
          <cell r="EP78">
            <v>0</v>
          </cell>
          <cell r="EQ78">
            <v>43</v>
          </cell>
          <cell r="ER78">
            <v>0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  <cell r="EW78">
            <v>187</v>
          </cell>
          <cell r="EY78">
            <v>114</v>
          </cell>
          <cell r="FA78">
            <v>176</v>
          </cell>
          <cell r="FC78">
            <v>43</v>
          </cell>
          <cell r="FI78">
            <v>180</v>
          </cell>
          <cell r="FO78">
            <v>68</v>
          </cell>
          <cell r="FQ78">
            <v>72</v>
          </cell>
          <cell r="GA78">
            <v>3</v>
          </cell>
          <cell r="GQ78">
            <v>2</v>
          </cell>
          <cell r="HK78" t="str">
            <v>G</v>
          </cell>
        </row>
        <row r="79">
          <cell r="B79">
            <v>79</v>
          </cell>
          <cell r="C79" t="str">
            <v>AA12G</v>
          </cell>
          <cell r="D79" t="str">
            <v>0005027</v>
          </cell>
          <cell r="E79" t="str">
            <v>ﾎｸﾘｮｳﾃﾞﾝｺｳ</v>
          </cell>
          <cell r="F79" t="str">
            <v>北菱電興株式会社</v>
          </cell>
          <cell r="G79" t="str">
            <v>ｺｸﾗ ｼｭｳｲﾁﾛｳ</v>
          </cell>
          <cell r="H79" t="str">
            <v>小倉  周一郎</v>
          </cell>
          <cell r="I79" t="str">
            <v>金沢市古府３－１２</v>
          </cell>
          <cell r="J79" t="str">
            <v>076-269-8500</v>
          </cell>
          <cell r="K79" t="str">
            <v>076-269-8501</v>
          </cell>
          <cell r="L79" t="str">
            <v>hokuryo-soumu@hokuryodenko.co.jp</v>
          </cell>
          <cell r="M79" t="str">
            <v>9000s</v>
          </cell>
          <cell r="N79" t="str">
            <v>9000s</v>
          </cell>
          <cell r="O79">
            <v>100</v>
          </cell>
          <cell r="P79" t="str">
            <v>Ａ</v>
          </cell>
          <cell r="Q79" t="str">
            <v>920 - 0381</v>
          </cell>
          <cell r="R79" t="str">
            <v>大臣</v>
          </cell>
          <cell r="S79" t="str">
            <v>特　般－８</v>
          </cell>
          <cell r="T79">
            <v>597</v>
          </cell>
          <cell r="U79">
            <v>35454</v>
          </cell>
          <cell r="V79" t="str">
            <v>080</v>
          </cell>
          <cell r="W79" t="str">
            <v>090</v>
          </cell>
          <cell r="X79" t="str">
            <v>110</v>
          </cell>
          <cell r="Y79" t="str">
            <v>200</v>
          </cell>
          <cell r="Z79" t="str">
            <v>220</v>
          </cell>
          <cell r="AA79" t="str">
            <v>190</v>
          </cell>
          <cell r="AB79" t="str">
            <v>270</v>
          </cell>
          <cell r="AC79">
            <v>0</v>
          </cell>
          <cell r="AD79">
            <v>0</v>
          </cell>
          <cell r="AE79">
            <v>0</v>
          </cell>
          <cell r="AF79" t="str">
            <v>電気工事</v>
          </cell>
          <cell r="AG79" t="str">
            <v>管工事</v>
          </cell>
          <cell r="AH79" t="str">
            <v>鋼構造物工事</v>
          </cell>
          <cell r="AI79" t="str">
            <v>機械器具設置工事</v>
          </cell>
          <cell r="AJ79" t="str">
            <v>電気通信工事</v>
          </cell>
          <cell r="AK79" t="str">
            <v>内装仕上工事</v>
          </cell>
          <cell r="AL79" t="str">
            <v>消防施設工事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 t="str">
            <v>08-01</v>
          </cell>
          <cell r="AR79" t="str">
            <v>08-02</v>
          </cell>
          <cell r="AS79" t="str">
            <v>H12.1</v>
          </cell>
          <cell r="AT79">
            <v>11500</v>
          </cell>
          <cell r="AU79" t="str">
            <v>大気社</v>
          </cell>
          <cell r="AV79" t="str">
            <v>七尾鹿島広域圏事務組合病院</v>
          </cell>
          <cell r="AW79" t="str">
            <v>H11.3</v>
          </cell>
          <cell r="AX79" t="str">
            <v>H11.10</v>
          </cell>
          <cell r="AY79">
            <v>13650</v>
          </cell>
          <cell r="AZ79" t="str">
            <v>松任市横江町２９９</v>
          </cell>
          <cell r="BA79" t="str">
            <v>倉庫　駐車場</v>
          </cell>
          <cell r="BB79">
            <v>640</v>
          </cell>
          <cell r="BC79">
            <v>343</v>
          </cell>
          <cell r="BD79" t="str">
            <v>北国銀行　松任北支店</v>
          </cell>
          <cell r="BE79" t="str">
            <v/>
          </cell>
          <cell r="BF79" t="str">
            <v>北陸信用金庫　松任支店</v>
          </cell>
          <cell r="BG79">
            <v>2</v>
          </cell>
          <cell r="BH79">
            <v>2</v>
          </cell>
          <cell r="BI79">
            <v>12</v>
          </cell>
          <cell r="BJ79">
            <v>0</v>
          </cell>
          <cell r="BK79">
            <v>1</v>
          </cell>
          <cell r="BL79">
            <v>17</v>
          </cell>
          <cell r="BM79">
            <v>44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1</v>
          </cell>
          <cell r="CI79">
            <v>3</v>
          </cell>
          <cell r="CJ79">
            <v>1</v>
          </cell>
          <cell r="CK79">
            <v>4</v>
          </cell>
          <cell r="CL79">
            <v>1</v>
          </cell>
          <cell r="CM79">
            <v>2</v>
          </cell>
          <cell r="CN79" t="str">
            <v>G</v>
          </cell>
          <cell r="CO79" t="str">
            <v>H11.6</v>
          </cell>
          <cell r="CP79" t="str">
            <v>H12.1</v>
          </cell>
          <cell r="CQ79">
            <v>11500</v>
          </cell>
          <cell r="CR79" t="str">
            <v>大気社</v>
          </cell>
          <cell r="CS79" t="str">
            <v>七尾鹿島広域圏事務組合病院</v>
          </cell>
          <cell r="CT79" t="str">
            <v>H11.3</v>
          </cell>
          <cell r="CU79" t="str">
            <v>H11.10</v>
          </cell>
          <cell r="CV79" t="str">
            <v>H11.6</v>
          </cell>
          <cell r="CW79" t="str">
            <v>H12.1</v>
          </cell>
          <cell r="CX79">
            <v>11500</v>
          </cell>
          <cell r="CY79" t="str">
            <v>大気社</v>
          </cell>
          <cell r="CZ79" t="str">
            <v>七尾鹿島広域圏事務組合病院</v>
          </cell>
          <cell r="DA79" t="str">
            <v>H11.3</v>
          </cell>
          <cell r="DB79" t="str">
            <v>H11.10</v>
          </cell>
          <cell r="DC79">
            <v>13650</v>
          </cell>
          <cell r="DD79" t="str">
            <v>松任市横江町２９９</v>
          </cell>
          <cell r="DE79" t="str">
            <v>倉庫　駐車場</v>
          </cell>
          <cell r="DF79">
            <v>640</v>
          </cell>
          <cell r="DG79">
            <v>343</v>
          </cell>
          <cell r="DH79">
            <v>1</v>
          </cell>
          <cell r="DI79">
            <v>17</v>
          </cell>
          <cell r="DJ79">
            <v>44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 t="str">
            <v>北国銀行　松任北支店</v>
          </cell>
          <cell r="DQ79">
            <v>0</v>
          </cell>
          <cell r="DR79" t="str">
            <v>北陸信用金庫　松任支店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2</v>
          </cell>
          <cell r="DY79">
            <v>2</v>
          </cell>
          <cell r="DZ79">
            <v>12</v>
          </cell>
          <cell r="EA79">
            <v>0</v>
          </cell>
          <cell r="EB79">
            <v>1</v>
          </cell>
          <cell r="EC79">
            <v>17</v>
          </cell>
          <cell r="ED79">
            <v>44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  <cell r="EI79">
            <v>0</v>
          </cell>
          <cell r="EJ79">
            <v>0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0</v>
          </cell>
          <cell r="ER79">
            <v>0</v>
          </cell>
          <cell r="ES79">
            <v>0</v>
          </cell>
          <cell r="ET79">
            <v>0</v>
          </cell>
          <cell r="EU79">
            <v>0</v>
          </cell>
          <cell r="EV79">
            <v>0</v>
          </cell>
          <cell r="EW79">
            <v>0</v>
          </cell>
          <cell r="EX79">
            <v>0</v>
          </cell>
          <cell r="GG79">
            <v>1</v>
          </cell>
          <cell r="GM79">
            <v>3</v>
          </cell>
          <cell r="GQ79">
            <v>1</v>
          </cell>
          <cell r="GS79">
            <v>4</v>
          </cell>
          <cell r="HA79">
            <v>1</v>
          </cell>
          <cell r="HI79">
            <v>2</v>
          </cell>
          <cell r="HK79" t="str">
            <v>G</v>
          </cell>
        </row>
        <row r="80">
          <cell r="B80">
            <v>80</v>
          </cell>
          <cell r="C80" t="str">
            <v>AA12G</v>
          </cell>
          <cell r="D80" t="str">
            <v>0005045</v>
          </cell>
          <cell r="E80" t="str">
            <v>ﾎﾘﾉﾃﾞﾝｷﾞｮｳ</v>
          </cell>
          <cell r="F80" t="str">
            <v>堀野電業株式会社</v>
          </cell>
          <cell r="G80" t="str">
            <v>ﾎﾘﾉ ﾘｮｳｲﾁﾛｳ</v>
          </cell>
          <cell r="H80" t="str">
            <v>堀野  亮一郎</v>
          </cell>
          <cell r="I80" t="str">
            <v>加賀市大聖寺岡町ホ１３－２</v>
          </cell>
          <cell r="J80" t="str">
            <v>07617-2-1922</v>
          </cell>
          <cell r="K80">
            <v>62</v>
          </cell>
          <cell r="L80" t="str">
            <v>Ｂ</v>
          </cell>
          <cell r="M80" t="str">
            <v>922 - 0005</v>
          </cell>
          <cell r="N80" t="str">
            <v>知事</v>
          </cell>
          <cell r="O80">
            <v>62</v>
          </cell>
          <cell r="P80" t="str">
            <v>Ｂ</v>
          </cell>
          <cell r="Q80" t="str">
            <v>922 - 0005</v>
          </cell>
          <cell r="R80" t="str">
            <v>知事</v>
          </cell>
          <cell r="S80" t="str">
            <v>般－９</v>
          </cell>
          <cell r="T80">
            <v>6412</v>
          </cell>
          <cell r="U80">
            <v>35760</v>
          </cell>
          <cell r="V80" t="str">
            <v>080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 t="str">
            <v>電気工事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 t="str">
            <v>08-01</v>
          </cell>
          <cell r="AR80" t="str">
            <v>G</v>
          </cell>
          <cell r="HK80" t="str">
            <v>G</v>
          </cell>
        </row>
        <row r="81">
          <cell r="B81">
            <v>81</v>
          </cell>
          <cell r="C81" t="str">
            <v>AA12G</v>
          </cell>
          <cell r="D81" t="str">
            <v>0006013</v>
          </cell>
          <cell r="E81" t="str">
            <v>ﾏﾂﾓﾄﾃﾞﾝｷｺｳｼﾞ</v>
          </cell>
          <cell r="F81" t="str">
            <v>有限会社松本電気工事</v>
          </cell>
          <cell r="G81" t="str">
            <v>ﾏﾂﾓﾄ ｼﾝｼﾞ</v>
          </cell>
          <cell r="H81" t="str">
            <v>松本　進二</v>
          </cell>
          <cell r="I81" t="str">
            <v>石川郡野々市町本町５－１４－２３</v>
          </cell>
          <cell r="J81" t="str">
            <v>076-246-2959</v>
          </cell>
          <cell r="K81" t="str">
            <v>076-246-2959</v>
          </cell>
          <cell r="L81" t="str">
            <v>済</v>
          </cell>
          <cell r="M81" t="str">
            <v>済</v>
          </cell>
          <cell r="N81" t="str">
            <v>Ａ</v>
          </cell>
          <cell r="O81">
            <v>77</v>
          </cell>
          <cell r="P81" t="str">
            <v>Ａ</v>
          </cell>
          <cell r="Q81" t="str">
            <v>921 - 8815</v>
          </cell>
          <cell r="R81" t="str">
            <v>知事</v>
          </cell>
          <cell r="S81" t="str">
            <v>般－８</v>
          </cell>
          <cell r="T81" t="str">
            <v>012104</v>
          </cell>
          <cell r="U81">
            <v>35167</v>
          </cell>
          <cell r="V81" t="str">
            <v>080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 t="str">
            <v>電気工事業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 t="str">
            <v>08-01</v>
          </cell>
          <cell r="AR81">
            <v>0</v>
          </cell>
          <cell r="AS81">
            <v>0</v>
          </cell>
          <cell r="AT81" t="str">
            <v>大和銀行　久留米支店</v>
          </cell>
          <cell r="AU81" t="str">
            <v>　邦銀行　久留米支店</v>
          </cell>
          <cell r="AV81" t="str">
            <v>中小公庫　福岡支店</v>
          </cell>
          <cell r="AW81">
            <v>4</v>
          </cell>
          <cell r="AX81">
            <v>5</v>
          </cell>
          <cell r="AY81">
            <v>0</v>
          </cell>
          <cell r="AZ81">
            <v>1</v>
          </cell>
          <cell r="BA81">
            <v>5</v>
          </cell>
          <cell r="BB81">
            <v>5</v>
          </cell>
          <cell r="BC81">
            <v>50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 t="str">
            <v>G</v>
          </cell>
          <cell r="CC81" t="str">
            <v>福岡銀行　久留米支店</v>
          </cell>
          <cell r="CD81" t="str">
            <v/>
          </cell>
          <cell r="CE81" t="str">
            <v>大和銀行　久留米支店</v>
          </cell>
          <cell r="CF81" t="str">
            <v>　邦銀行　久留米支店</v>
          </cell>
          <cell r="CG81" t="str">
            <v>中小公庫　福岡支店</v>
          </cell>
          <cell r="CH81">
            <v>4</v>
          </cell>
          <cell r="CI81">
            <v>5</v>
          </cell>
          <cell r="CJ81">
            <v>0</v>
          </cell>
          <cell r="CK81">
            <v>1</v>
          </cell>
          <cell r="CL81">
            <v>5</v>
          </cell>
          <cell r="CM81">
            <v>5</v>
          </cell>
          <cell r="CN81">
            <v>50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 t="str">
            <v>G</v>
          </cell>
          <cell r="DP81" t="str">
            <v>福岡銀行　久留米支店</v>
          </cell>
          <cell r="DQ81">
            <v>0</v>
          </cell>
          <cell r="DR81" t="str">
            <v>大和銀行　久留米支店</v>
          </cell>
          <cell r="DT81" t="str">
            <v>　邦銀行　久留米支店</v>
          </cell>
          <cell r="DV81" t="str">
            <v>中小公庫　福岡支店</v>
          </cell>
          <cell r="DX81">
            <v>4</v>
          </cell>
          <cell r="DY81">
            <v>5</v>
          </cell>
          <cell r="DZ81">
            <v>0</v>
          </cell>
          <cell r="EA81">
            <v>1</v>
          </cell>
          <cell r="EB81">
            <v>5</v>
          </cell>
          <cell r="EC81">
            <v>5</v>
          </cell>
          <cell r="ED81">
            <v>50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  <cell r="ER81">
            <v>0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HK81" t="str">
            <v>G</v>
          </cell>
        </row>
        <row r="82">
          <cell r="B82">
            <v>82</v>
          </cell>
          <cell r="C82" t="str">
            <v>AA12G</v>
          </cell>
          <cell r="D82" t="str">
            <v>0006170</v>
          </cell>
          <cell r="E82" t="str">
            <v>ﾏﾂﾓﾄﾃﾞﾝｷｼｮｳｶｲ</v>
          </cell>
          <cell r="F82" t="str">
            <v>松本電気商会</v>
          </cell>
          <cell r="G82" t="str">
            <v>ﾏﾂﾓﾄ ｺｳｲﾁ</v>
          </cell>
          <cell r="H82" t="str">
            <v>松本  宏一</v>
          </cell>
          <cell r="I82" t="str">
            <v>金沢市松村７－１２３－５</v>
          </cell>
          <cell r="J82" t="str">
            <v>076-267-6242</v>
          </cell>
          <cell r="K82" t="str">
            <v>076-267-6480</v>
          </cell>
          <cell r="L82" t="str">
            <v>希望</v>
          </cell>
          <cell r="M82" t="str">
            <v>希望</v>
          </cell>
          <cell r="N82" t="str">
            <v>Ｂ</v>
          </cell>
          <cell r="O82">
            <v>77</v>
          </cell>
          <cell r="P82" t="str">
            <v>Ｂ</v>
          </cell>
          <cell r="Q82" t="str">
            <v>920 - 0348</v>
          </cell>
          <cell r="R82" t="str">
            <v>知事</v>
          </cell>
          <cell r="S82" t="str">
            <v>般－８</v>
          </cell>
          <cell r="T82" t="str">
            <v>004605</v>
          </cell>
          <cell r="U82">
            <v>35690</v>
          </cell>
          <cell r="V82" t="str">
            <v>080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 t="str">
            <v>電気工事業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 t="str">
            <v>08-01</v>
          </cell>
          <cell r="AR82">
            <v>0</v>
          </cell>
          <cell r="AS82">
            <v>0</v>
          </cell>
          <cell r="AT82" t="str">
            <v/>
          </cell>
          <cell r="AU82" t="str">
            <v>G</v>
          </cell>
          <cell r="DQ82">
            <v>0</v>
          </cell>
          <cell r="HK82" t="str">
            <v>G</v>
          </cell>
        </row>
        <row r="83">
          <cell r="B83">
            <v>83</v>
          </cell>
          <cell r="C83" t="str">
            <v>AA12G</v>
          </cell>
          <cell r="D83" t="str">
            <v>0012266</v>
          </cell>
          <cell r="E83" t="str">
            <v>ﾐﾂﾋﾞｼﾃﾞﾝｷｼｽﾃﾑｻｰﾋﾞｽｶﾌﾞｼｷｶﾞ</v>
          </cell>
          <cell r="F83" t="str">
            <v>三菱電機システムサービス株式会社北陸支店</v>
          </cell>
          <cell r="G83" t="str">
            <v>ﾐｶﾐ ｴｲｲﾁ</v>
          </cell>
          <cell r="H83" t="str">
            <v>三上　英一</v>
          </cell>
          <cell r="I83" t="str">
            <v>石川県金沢市小坂北２５５</v>
          </cell>
          <cell r="J83" t="str">
            <v>076-251-2133</v>
          </cell>
          <cell r="K83" t="str">
            <v>076-253-8026</v>
          </cell>
          <cell r="L83" t="str">
            <v>9000s
14000s</v>
          </cell>
          <cell r="M83">
            <v>86</v>
          </cell>
          <cell r="N83" t="str">
            <v>9000s
14000s</v>
          </cell>
          <cell r="O83">
            <v>86</v>
          </cell>
          <cell r="P83" t="str">
            <v>Ａ</v>
          </cell>
          <cell r="Q83" t="str">
            <v>920 - 0000</v>
          </cell>
          <cell r="R83" t="str">
            <v>大臣</v>
          </cell>
          <cell r="S83" t="str">
            <v>般－７　特－９</v>
          </cell>
          <cell r="T83" t="str">
            <v>004379</v>
          </cell>
          <cell r="U83" t="str">
            <v>（般）平成7年6月24日　（特）平成9年11月13日</v>
          </cell>
          <cell r="V83" t="str">
            <v>200</v>
          </cell>
          <cell r="W83" t="str">
            <v>270</v>
          </cell>
          <cell r="X83" t="str">
            <v>220</v>
          </cell>
          <cell r="Y83" t="str">
            <v>080</v>
          </cell>
          <cell r="Z83" t="str">
            <v>090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 t="str">
            <v>（般）機</v>
          </cell>
          <cell r="AG83" t="str">
            <v>消</v>
          </cell>
          <cell r="AH83" t="str">
            <v>通　</v>
          </cell>
          <cell r="AI83" t="str">
            <v>（特）電</v>
          </cell>
          <cell r="AJ83" t="str">
            <v>管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 t="str">
            <v>08-02</v>
          </cell>
          <cell r="AR83" t="str">
            <v/>
          </cell>
          <cell r="AS83" t="str">
            <v>G</v>
          </cell>
          <cell r="DQ83">
            <v>0</v>
          </cell>
          <cell r="HK83" t="str">
            <v>G</v>
          </cell>
        </row>
        <row r="84">
          <cell r="B84">
            <v>84</v>
          </cell>
          <cell r="C84" t="str">
            <v>AA12G</v>
          </cell>
          <cell r="D84" t="str">
            <v>0010530</v>
          </cell>
          <cell r="E84" t="str">
            <v>ﾐﾔﾓﾄﾎﾞｳｻｲｺｳｷﾞｮｳ</v>
          </cell>
          <cell r="F84" t="str">
            <v>有限会社宮本防災工業</v>
          </cell>
          <cell r="G84" t="str">
            <v>ﾐﾔﾓﾄ ﾋﾛﾂｸﾞ</v>
          </cell>
          <cell r="H84" t="str">
            <v>宮本  浩嗣</v>
          </cell>
          <cell r="I84" t="str">
            <v>河北郡内灘町宮坂ホ７３</v>
          </cell>
          <cell r="J84" t="str">
            <v>076-286-2051</v>
          </cell>
          <cell r="K84" t="str">
            <v>076-286-5455</v>
          </cell>
          <cell r="L84">
            <v>57</v>
          </cell>
          <cell r="M84" t="str">
            <v>Ｂ</v>
          </cell>
          <cell r="N84" t="str">
            <v>920 - 0264</v>
          </cell>
          <cell r="O84">
            <v>57</v>
          </cell>
          <cell r="P84" t="str">
            <v>Ｂ</v>
          </cell>
          <cell r="Q84" t="str">
            <v>920 - 0264</v>
          </cell>
          <cell r="R84" t="str">
            <v>知事</v>
          </cell>
          <cell r="S84" t="str">
            <v>般－７</v>
          </cell>
          <cell r="T84" t="str">
            <v>010532</v>
          </cell>
          <cell r="U84">
            <v>34834</v>
          </cell>
          <cell r="V84" t="str">
            <v>080</v>
          </cell>
          <cell r="W84" t="str">
            <v>270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 t="str">
            <v>電気工事業</v>
          </cell>
          <cell r="AG84" t="str">
            <v>消防施設工事業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 t="str">
            <v>08-02</v>
          </cell>
          <cell r="AR84" t="str">
            <v>富山第一</v>
          </cell>
          <cell r="AS84">
            <v>2</v>
          </cell>
          <cell r="AT84">
            <v>1</v>
          </cell>
          <cell r="AU84">
            <v>2</v>
          </cell>
          <cell r="AV84">
            <v>2</v>
          </cell>
          <cell r="AW84">
            <v>1</v>
          </cell>
          <cell r="AX84">
            <v>3</v>
          </cell>
          <cell r="AY84">
            <v>49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 t="str">
            <v>G</v>
          </cell>
          <cell r="BW84" t="str">
            <v>北陸</v>
          </cell>
          <cell r="BX84" t="str">
            <v/>
          </cell>
          <cell r="BY84" t="str">
            <v>北国銀行</v>
          </cell>
          <cell r="BZ84" t="str">
            <v>富山第一</v>
          </cell>
          <cell r="CA84">
            <v>2</v>
          </cell>
          <cell r="CB84">
            <v>1</v>
          </cell>
          <cell r="CC84">
            <v>2</v>
          </cell>
          <cell r="CD84">
            <v>2</v>
          </cell>
          <cell r="CE84">
            <v>1</v>
          </cell>
          <cell r="CF84">
            <v>3</v>
          </cell>
          <cell r="CG84">
            <v>49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 t="str">
            <v>G</v>
          </cell>
          <cell r="DP84" t="str">
            <v>北陸</v>
          </cell>
          <cell r="DQ84">
            <v>0</v>
          </cell>
          <cell r="DR84" t="str">
            <v>北国銀行</v>
          </cell>
          <cell r="DT84" t="str">
            <v>富山第一</v>
          </cell>
          <cell r="DX84">
            <v>2</v>
          </cell>
          <cell r="DY84">
            <v>1</v>
          </cell>
          <cell r="DZ84">
            <v>2</v>
          </cell>
          <cell r="EA84">
            <v>2</v>
          </cell>
          <cell r="EB84">
            <v>1</v>
          </cell>
          <cell r="EC84">
            <v>3</v>
          </cell>
          <cell r="ED84">
            <v>49</v>
          </cell>
          <cell r="EE84">
            <v>0</v>
          </cell>
          <cell r="EF84">
            <v>0</v>
          </cell>
          <cell r="EG84">
            <v>0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  <cell r="ER84">
            <v>0</v>
          </cell>
          <cell r="ES84">
            <v>0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HK84" t="str">
            <v>G</v>
          </cell>
        </row>
        <row r="85">
          <cell r="B85">
            <v>85</v>
          </cell>
          <cell r="C85" t="str">
            <v>AA12G</v>
          </cell>
          <cell r="D85" t="str">
            <v>0007001</v>
          </cell>
          <cell r="E85" t="str">
            <v>ﾔｽｲﾃﾞﾝｷｺｳｼﾞ</v>
          </cell>
          <cell r="F85" t="str">
            <v>安井電気工事株式会社</v>
          </cell>
          <cell r="G85" t="str">
            <v>ﾔｽｲ ｼﾞｭｲﾁﾛｳ</v>
          </cell>
          <cell r="H85" t="str">
            <v>安井　壽一郎</v>
          </cell>
          <cell r="I85" t="str">
            <v>松任市三浦町４９１</v>
          </cell>
          <cell r="J85" t="str">
            <v>076-275-3204</v>
          </cell>
          <cell r="K85" t="str">
            <v>076-275-3911</v>
          </cell>
          <cell r="L85" t="str">
            <v>済</v>
          </cell>
          <cell r="M85" t="str">
            <v>済</v>
          </cell>
          <cell r="N85" t="str">
            <v>Ａ</v>
          </cell>
          <cell r="O85">
            <v>86</v>
          </cell>
          <cell r="P85" t="str">
            <v>Ａ</v>
          </cell>
          <cell r="Q85" t="str">
            <v>924 - 0815</v>
          </cell>
          <cell r="R85" t="str">
            <v>知事</v>
          </cell>
          <cell r="S85" t="str">
            <v>般－８</v>
          </cell>
          <cell r="T85">
            <v>8875</v>
          </cell>
          <cell r="U85">
            <v>35453</v>
          </cell>
          <cell r="V85" t="str">
            <v>080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 t="str">
            <v>電気工事業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 t="str">
            <v>08-01</v>
          </cell>
          <cell r="AR85" t="str">
            <v>08-03</v>
          </cell>
          <cell r="AS85">
            <v>0</v>
          </cell>
          <cell r="AT85" t="str">
            <v>柿本商会</v>
          </cell>
          <cell r="AU85" t="str">
            <v>石川、福井、富山三県の建物洗浄工事</v>
          </cell>
          <cell r="AV85">
            <v>36556</v>
          </cell>
          <cell r="AW85">
            <v>7550</v>
          </cell>
          <cell r="AX85" t="str">
            <v>金沢市横川３丁目地内</v>
          </cell>
          <cell r="AY85" t="str">
            <v>会社建物</v>
          </cell>
          <cell r="AZ85">
            <v>330</v>
          </cell>
          <cell r="BA85">
            <v>70</v>
          </cell>
          <cell r="BB85" t="str">
            <v>北国銀行</v>
          </cell>
          <cell r="BC85" t="str">
            <v>S55.7</v>
          </cell>
          <cell r="BD85" t="str">
            <v>北陸銀行</v>
          </cell>
          <cell r="BE85" t="str">
            <v>S55.7</v>
          </cell>
          <cell r="BF85">
            <v>3</v>
          </cell>
          <cell r="BG85">
            <v>4</v>
          </cell>
          <cell r="BH85">
            <v>0</v>
          </cell>
          <cell r="BI85">
            <v>0</v>
          </cell>
          <cell r="BJ85">
            <v>2</v>
          </cell>
          <cell r="BK85">
            <v>9</v>
          </cell>
          <cell r="BL85">
            <v>41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 t="str">
            <v>G</v>
          </cell>
          <cell r="CI85">
            <v>36525</v>
          </cell>
          <cell r="CJ85">
            <v>2669</v>
          </cell>
          <cell r="CK85" t="str">
            <v>柿本商会</v>
          </cell>
          <cell r="CL85" t="str">
            <v>石川、福井、富山三県の建物洗浄工事</v>
          </cell>
          <cell r="CM85">
            <v>36556</v>
          </cell>
          <cell r="CN85">
            <v>7550</v>
          </cell>
          <cell r="CO85" t="str">
            <v>金沢市横川３丁目地内</v>
          </cell>
          <cell r="CP85" t="str">
            <v>会社建物</v>
          </cell>
          <cell r="CQ85">
            <v>330</v>
          </cell>
          <cell r="CR85">
            <v>70</v>
          </cell>
          <cell r="CS85" t="str">
            <v>北国銀行</v>
          </cell>
          <cell r="CT85" t="str">
            <v>S55.7</v>
          </cell>
          <cell r="CU85" t="str">
            <v>北陸銀行</v>
          </cell>
          <cell r="CV85" t="str">
            <v>S55.7</v>
          </cell>
          <cell r="CW85">
            <v>36525</v>
          </cell>
          <cell r="CX85">
            <v>2669</v>
          </cell>
          <cell r="CY85" t="str">
            <v>柿本商会</v>
          </cell>
          <cell r="CZ85" t="str">
            <v>石川、福井、富山三県の建物洗浄工事</v>
          </cell>
          <cell r="DA85">
            <v>2</v>
          </cell>
          <cell r="DB85">
            <v>36556</v>
          </cell>
          <cell r="DC85">
            <v>7550</v>
          </cell>
          <cell r="DD85" t="str">
            <v>金沢市横川３丁目地内</v>
          </cell>
          <cell r="DE85" t="str">
            <v>会社建物</v>
          </cell>
          <cell r="DF85">
            <v>330</v>
          </cell>
          <cell r="DG85">
            <v>70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 t="str">
            <v>北国銀行</v>
          </cell>
          <cell r="DQ85" t="str">
            <v>S55.7</v>
          </cell>
          <cell r="DR85" t="str">
            <v>北陸銀行</v>
          </cell>
          <cell r="DS85" t="str">
            <v>S55.7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3</v>
          </cell>
          <cell r="DY85">
            <v>4</v>
          </cell>
          <cell r="DZ85">
            <v>0</v>
          </cell>
          <cell r="EA85">
            <v>0</v>
          </cell>
          <cell r="EB85">
            <v>2</v>
          </cell>
          <cell r="EC85">
            <v>9</v>
          </cell>
          <cell r="ED85">
            <v>41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0</v>
          </cell>
          <cell r="ER85">
            <v>0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Y85">
            <v>0</v>
          </cell>
          <cell r="HK85" t="str">
            <v>G</v>
          </cell>
        </row>
        <row r="86">
          <cell r="B86">
            <v>86</v>
          </cell>
          <cell r="C86" t="str">
            <v>AA12G</v>
          </cell>
          <cell r="D86" t="str">
            <v>0007006</v>
          </cell>
          <cell r="E86" t="str">
            <v>ﾔﾏﾀﾞﾃﾞﾝｷ</v>
          </cell>
          <cell r="F86" t="str">
            <v>有限会社山田電気  山田直樹</v>
          </cell>
          <cell r="G86" t="str">
            <v>ﾔﾏﾀﾞ ﾅｵｷ</v>
          </cell>
          <cell r="H86" t="str">
            <v>山田  直樹</v>
          </cell>
          <cell r="I86" t="str">
            <v>羽咋郡志雄町字荻市ヌ４２－４</v>
          </cell>
          <cell r="J86" t="str">
            <v>0767-29-2222</v>
          </cell>
          <cell r="K86">
            <v>77</v>
          </cell>
          <cell r="L86" t="str">
            <v>Ｂ</v>
          </cell>
          <cell r="M86" t="str">
            <v>929 - 1426</v>
          </cell>
          <cell r="N86" t="str">
            <v>般－６</v>
          </cell>
          <cell r="O86">
            <v>77</v>
          </cell>
          <cell r="P86" t="str">
            <v>Ｂ</v>
          </cell>
          <cell r="Q86" t="str">
            <v>929 - 1426</v>
          </cell>
          <cell r="R86" t="str">
            <v/>
          </cell>
          <cell r="S86" t="str">
            <v>般－６</v>
          </cell>
          <cell r="T86" t="str">
            <v>012762</v>
          </cell>
          <cell r="U86">
            <v>34673</v>
          </cell>
          <cell r="V86" t="str">
            <v>080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 t="str">
            <v>電気工事業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 t="str">
            <v>08-01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 t="str">
            <v>G</v>
          </cell>
          <cell r="HK86" t="str">
            <v>G</v>
          </cell>
        </row>
        <row r="87">
          <cell r="B87">
            <v>87</v>
          </cell>
          <cell r="C87" t="str">
            <v>AA12G</v>
          </cell>
          <cell r="D87" t="str">
            <v>0007303</v>
          </cell>
          <cell r="E87" t="str">
            <v>ﾖｼｵｶﾃﾞﾝｷｼｮｳｶｲ</v>
          </cell>
          <cell r="F87" t="str">
            <v>株式会社吉岡電気商会</v>
          </cell>
          <cell r="G87" t="str">
            <v>ﾜﾀﾅﾍﾞ ﾋﾛｱｷ</v>
          </cell>
          <cell r="H87" t="str">
            <v>渡辺  洋朗</v>
          </cell>
          <cell r="I87" t="str">
            <v>金沢市小坂町東１６９－２</v>
          </cell>
          <cell r="J87" t="str">
            <v>076-252-0262</v>
          </cell>
          <cell r="K87" t="str">
            <v>076-251-0129</v>
          </cell>
          <cell r="L87">
            <v>86</v>
          </cell>
          <cell r="M87" t="str">
            <v>Ａ</v>
          </cell>
          <cell r="N87" t="str">
            <v>920 - 0811</v>
          </cell>
          <cell r="O87">
            <v>86</v>
          </cell>
          <cell r="P87" t="str">
            <v>Ａ</v>
          </cell>
          <cell r="Q87" t="str">
            <v>920 - 0811</v>
          </cell>
          <cell r="R87" t="str">
            <v>大臣</v>
          </cell>
          <cell r="S87" t="str">
            <v>特－７</v>
          </cell>
          <cell r="T87">
            <v>6510</v>
          </cell>
          <cell r="U87">
            <v>34848</v>
          </cell>
          <cell r="V87" t="str">
            <v>080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 t="str">
            <v>電気工事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 t="str">
            <v>08-02</v>
          </cell>
          <cell r="AR87" t="str">
            <v/>
          </cell>
          <cell r="AS87" t="str">
            <v>G</v>
          </cell>
          <cell r="DQ87">
            <v>0</v>
          </cell>
          <cell r="HK87" t="str">
            <v>G</v>
          </cell>
        </row>
        <row r="88">
          <cell r="B88">
            <v>88</v>
          </cell>
          <cell r="C88" t="str">
            <v>AA12G</v>
          </cell>
          <cell r="D88" t="str">
            <v>0007019</v>
          </cell>
          <cell r="E88" t="str">
            <v>ﾖﾈｻﾞﾜﾃﾞﾝｷｺｳｼﾞ</v>
          </cell>
          <cell r="F88" t="str">
            <v>米沢電気工事株式会社</v>
          </cell>
          <cell r="G88" t="str">
            <v>ﾖﾈｻﾞﾜ ｿﾄｱｷ</v>
          </cell>
          <cell r="H88" t="str">
            <v>米沢  外秋</v>
          </cell>
          <cell r="I88" t="str">
            <v>金沢市進和町３２</v>
          </cell>
          <cell r="J88" t="str">
            <v>076-291-5200</v>
          </cell>
          <cell r="K88" t="str">
            <v>076-291-0305</v>
          </cell>
          <cell r="L88" t="str">
            <v>soumu@hot.iia.or.jp</v>
          </cell>
          <cell r="M88" t="str">
            <v>9000s</v>
          </cell>
          <cell r="N88" t="str">
            <v>9000s</v>
          </cell>
          <cell r="O88">
            <v>90</v>
          </cell>
          <cell r="P88" t="str">
            <v>Ａ</v>
          </cell>
          <cell r="Q88" t="str">
            <v>921 - 8588</v>
          </cell>
          <cell r="R88" t="str">
            <v>大臣</v>
          </cell>
          <cell r="S88" t="str">
            <v>般・特</v>
          </cell>
          <cell r="T88">
            <v>2508</v>
          </cell>
          <cell r="U88">
            <v>35777</v>
          </cell>
          <cell r="V88" t="str">
            <v>080</v>
          </cell>
          <cell r="W88" t="str">
            <v>010</v>
          </cell>
          <cell r="X88" t="str">
            <v>090</v>
          </cell>
          <cell r="Y88" t="str">
            <v>220</v>
          </cell>
          <cell r="Z88" t="str">
            <v>270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 t="str">
            <v>電気</v>
          </cell>
          <cell r="AG88" t="str">
            <v>土木</v>
          </cell>
          <cell r="AH88" t="str">
            <v>管</v>
          </cell>
          <cell r="AI88" t="str">
            <v>電気通信</v>
          </cell>
          <cell r="AJ88" t="str">
            <v>消防施設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 t="str">
            <v>08-01</v>
          </cell>
          <cell r="AR88" t="str">
            <v>08-02</v>
          </cell>
          <cell r="AS88" t="str">
            <v>03</v>
          </cell>
          <cell r="AT88" t="str">
            <v>04</v>
          </cell>
          <cell r="AU88" t="str">
            <v>G</v>
          </cell>
          <cell r="AV88" t="str">
            <v/>
          </cell>
          <cell r="AW88" t="str">
            <v>G</v>
          </cell>
          <cell r="DQ88">
            <v>0</v>
          </cell>
          <cell r="HK88" t="str">
            <v>G</v>
          </cell>
        </row>
        <row r="89">
          <cell r="B89">
            <v>89</v>
          </cell>
          <cell r="C89" t="str">
            <v>AA12G</v>
          </cell>
          <cell r="D89" t="str">
            <v>0012172</v>
          </cell>
          <cell r="E89" t="str">
            <v>ﾘｮｳｺｳｴﾝｼﾞﾆｱﾘﾝｸﾞ</v>
          </cell>
          <cell r="F89" t="str">
            <v>菱興エンジニアリング株式会社</v>
          </cell>
          <cell r="G89" t="str">
            <v>ｲｹﾀﾞ ﾀｶﾖｼ</v>
          </cell>
          <cell r="H89" t="str">
            <v>池田　孝義</v>
          </cell>
          <cell r="I89" t="str">
            <v>金沢市古府３－１２</v>
          </cell>
          <cell r="J89" t="str">
            <v>076-269-8515</v>
          </cell>
          <cell r="K89" t="str">
            <v>076-269-8519</v>
          </cell>
          <cell r="L89">
            <v>82</v>
          </cell>
          <cell r="M89" t="str">
            <v>Ａ</v>
          </cell>
          <cell r="N89" t="str">
            <v>920 - 0362</v>
          </cell>
          <cell r="O89">
            <v>82</v>
          </cell>
          <cell r="P89" t="str">
            <v>Ａ</v>
          </cell>
          <cell r="Q89" t="str">
            <v>920 - 0362</v>
          </cell>
          <cell r="R89" t="str">
            <v>知事</v>
          </cell>
          <cell r="S89" t="str">
            <v>特－９　般－９</v>
          </cell>
          <cell r="T89" t="str">
            <v>006719</v>
          </cell>
          <cell r="U89">
            <v>35677</v>
          </cell>
          <cell r="V89" t="str">
            <v>080</v>
          </cell>
          <cell r="W89" t="str">
            <v>090</v>
          </cell>
          <cell r="X89" t="str">
            <v>200</v>
          </cell>
          <cell r="Y89" t="str">
            <v>220</v>
          </cell>
          <cell r="Z89" t="str">
            <v>270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 t="str">
            <v>（特－９）電気工事業</v>
          </cell>
          <cell r="AG89" t="str">
            <v>管工事業</v>
          </cell>
          <cell r="AH89" t="str">
            <v>（般－９）機械器具設置</v>
          </cell>
          <cell r="AI89" t="str">
            <v>電気通信工事業</v>
          </cell>
          <cell r="AJ89" t="str">
            <v>消防施設工事業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 t="str">
            <v>08-01</v>
          </cell>
          <cell r="AR89">
            <v>17</v>
          </cell>
          <cell r="AS89">
            <v>13</v>
          </cell>
          <cell r="AT89" t="str">
            <v>G</v>
          </cell>
          <cell r="HK89" t="str">
            <v>G</v>
          </cell>
        </row>
        <row r="90">
          <cell r="B90">
            <v>90</v>
          </cell>
          <cell r="C90" t="str">
            <v xml:space="preserve"> </v>
          </cell>
          <cell r="D90" t="str">
            <v xml:space="preserve"> </v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HK90">
            <v>0</v>
          </cell>
        </row>
        <row r="91">
          <cell r="B91">
            <v>91</v>
          </cell>
          <cell r="C91" t="str">
            <v xml:space="preserve"> </v>
          </cell>
          <cell r="D91" t="str">
            <v xml:space="preserve"> </v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HK91">
            <v>0</v>
          </cell>
        </row>
        <row r="92">
          <cell r="B92">
            <v>92</v>
          </cell>
          <cell r="C92" t="str">
            <v xml:space="preserve"> </v>
          </cell>
          <cell r="D92" t="str">
            <v xml:space="preserve"> </v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HK92">
            <v>0</v>
          </cell>
        </row>
        <row r="93">
          <cell r="B93">
            <v>93</v>
          </cell>
          <cell r="C93" t="str">
            <v xml:space="preserve"> </v>
          </cell>
          <cell r="D93" t="str">
            <v xml:space="preserve"> </v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HK93">
            <v>0</v>
          </cell>
        </row>
        <row r="94">
          <cell r="B94">
            <v>94</v>
          </cell>
          <cell r="C94" t="str">
            <v xml:space="preserve"> </v>
          </cell>
          <cell r="D94" t="str">
            <v xml:space="preserve"> </v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HK94">
            <v>0</v>
          </cell>
        </row>
        <row r="95">
          <cell r="B95">
            <v>95</v>
          </cell>
          <cell r="C95" t="str">
            <v xml:space="preserve"> </v>
          </cell>
          <cell r="D95" t="str">
            <v xml:space="preserve"> </v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HK95">
            <v>0</v>
          </cell>
        </row>
        <row r="96">
          <cell r="B96">
            <v>96</v>
          </cell>
          <cell r="C96" t="str">
            <v xml:space="preserve"> </v>
          </cell>
          <cell r="D96" t="str">
            <v xml:space="preserve"> </v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HK96">
            <v>0</v>
          </cell>
        </row>
        <row r="97">
          <cell r="B97">
            <v>97</v>
          </cell>
          <cell r="C97" t="str">
            <v xml:space="preserve"> </v>
          </cell>
          <cell r="D97" t="str">
            <v xml:space="preserve"> </v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HK97">
            <v>0</v>
          </cell>
        </row>
        <row r="98">
          <cell r="B98">
            <v>98</v>
          </cell>
          <cell r="C98" t="str">
            <v xml:space="preserve"> </v>
          </cell>
          <cell r="D98" t="str">
            <v xml:space="preserve"> </v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HK98">
            <v>0</v>
          </cell>
        </row>
        <row r="99">
          <cell r="B99">
            <v>99</v>
          </cell>
          <cell r="C99" t="str">
            <v/>
          </cell>
          <cell r="D99">
            <v>0</v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HK99">
            <v>0</v>
          </cell>
        </row>
        <row r="100">
          <cell r="B100">
            <v>100</v>
          </cell>
          <cell r="C100" t="str">
            <v/>
          </cell>
          <cell r="D100">
            <v>0</v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HK100">
            <v>0</v>
          </cell>
        </row>
        <row r="101">
          <cell r="B101">
            <v>101</v>
          </cell>
          <cell r="C101" t="str">
            <v/>
          </cell>
          <cell r="D101">
            <v>0</v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HK101">
            <v>0</v>
          </cell>
        </row>
        <row r="102">
          <cell r="B102">
            <v>102</v>
          </cell>
          <cell r="C102" t="str">
            <v/>
          </cell>
          <cell r="D102">
            <v>0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HK102">
            <v>0</v>
          </cell>
        </row>
        <row r="103">
          <cell r="B103">
            <v>103</v>
          </cell>
          <cell r="C103" t="str">
            <v/>
          </cell>
          <cell r="D103">
            <v>0</v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HK103">
            <v>0</v>
          </cell>
        </row>
        <row r="104">
          <cell r="B104">
            <v>104</v>
          </cell>
          <cell r="C104" t="str">
            <v/>
          </cell>
          <cell r="D104">
            <v>0</v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HK104">
            <v>0</v>
          </cell>
        </row>
        <row r="105">
          <cell r="B105">
            <v>105</v>
          </cell>
          <cell r="C105" t="str">
            <v/>
          </cell>
          <cell r="D105">
            <v>0</v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HK105">
            <v>0</v>
          </cell>
        </row>
        <row r="106">
          <cell r="B106">
            <v>106</v>
          </cell>
          <cell r="C106" t="str">
            <v/>
          </cell>
          <cell r="D106">
            <v>0</v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HK106">
            <v>0</v>
          </cell>
        </row>
        <row r="107">
          <cell r="B107">
            <v>107</v>
          </cell>
          <cell r="C107" t="str">
            <v/>
          </cell>
          <cell r="D107">
            <v>0</v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HK107">
            <v>0</v>
          </cell>
        </row>
        <row r="108">
          <cell r="B108">
            <v>108</v>
          </cell>
          <cell r="C108" t="str">
            <v/>
          </cell>
          <cell r="D108">
            <v>0</v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HK108">
            <v>0</v>
          </cell>
        </row>
        <row r="109">
          <cell r="B109">
            <v>109</v>
          </cell>
          <cell r="C109" t="str">
            <v/>
          </cell>
          <cell r="D109">
            <v>0</v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HK109">
            <v>0</v>
          </cell>
        </row>
        <row r="110">
          <cell r="B110">
            <v>110</v>
          </cell>
          <cell r="C110" t="str">
            <v/>
          </cell>
          <cell r="D110">
            <v>0</v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HK110">
            <v>0</v>
          </cell>
        </row>
        <row r="111">
          <cell r="B111">
            <v>111</v>
          </cell>
          <cell r="C111" t="str">
            <v/>
          </cell>
          <cell r="D111">
            <v>0</v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HK111">
            <v>0</v>
          </cell>
        </row>
        <row r="112">
          <cell r="B112">
            <v>112</v>
          </cell>
          <cell r="C112" t="str">
            <v/>
          </cell>
          <cell r="D112">
            <v>0</v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HK112">
            <v>0</v>
          </cell>
        </row>
        <row r="113">
          <cell r="B113">
            <v>113</v>
          </cell>
          <cell r="C113" t="str">
            <v/>
          </cell>
          <cell r="D113">
            <v>0</v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HK113">
            <v>0</v>
          </cell>
        </row>
        <row r="114">
          <cell r="B114">
            <v>114</v>
          </cell>
          <cell r="C114" t="str">
            <v/>
          </cell>
          <cell r="D114">
            <v>0</v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HK114">
            <v>0</v>
          </cell>
        </row>
        <row r="115">
          <cell r="B115">
            <v>115</v>
          </cell>
          <cell r="C115" t="str">
            <v/>
          </cell>
          <cell r="D115">
            <v>0</v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HK115">
            <v>0</v>
          </cell>
        </row>
        <row r="116">
          <cell r="B116">
            <v>116</v>
          </cell>
          <cell r="C116" t="str">
            <v/>
          </cell>
          <cell r="D116">
            <v>0</v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HK116">
            <v>0</v>
          </cell>
        </row>
        <row r="117">
          <cell r="B117">
            <v>117</v>
          </cell>
          <cell r="C117" t="str">
            <v/>
          </cell>
          <cell r="D117">
            <v>0</v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HK117">
            <v>0</v>
          </cell>
        </row>
        <row r="118">
          <cell r="B118">
            <v>118</v>
          </cell>
          <cell r="C118" t="str">
            <v/>
          </cell>
          <cell r="D118">
            <v>0</v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HK118">
            <v>0</v>
          </cell>
        </row>
        <row r="119">
          <cell r="B119">
            <v>119</v>
          </cell>
          <cell r="C119" t="str">
            <v/>
          </cell>
          <cell r="D119">
            <v>0</v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HK119">
            <v>0</v>
          </cell>
        </row>
        <row r="120">
          <cell r="B120">
            <v>120</v>
          </cell>
          <cell r="C120" t="str">
            <v/>
          </cell>
          <cell r="D120">
            <v>0</v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HK120">
            <v>0</v>
          </cell>
        </row>
        <row r="121">
          <cell r="B121">
            <v>121</v>
          </cell>
          <cell r="C121" t="str">
            <v/>
          </cell>
          <cell r="D121">
            <v>0</v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HK121">
            <v>0</v>
          </cell>
        </row>
        <row r="122">
          <cell r="B122">
            <v>122</v>
          </cell>
          <cell r="C122" t="str">
            <v/>
          </cell>
          <cell r="D122">
            <v>0</v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HK122">
            <v>0</v>
          </cell>
        </row>
        <row r="123">
          <cell r="B123">
            <v>123</v>
          </cell>
          <cell r="C123" t="str">
            <v/>
          </cell>
          <cell r="D123">
            <v>0</v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HK123">
            <v>0</v>
          </cell>
        </row>
        <row r="124">
          <cell r="B124">
            <v>124</v>
          </cell>
          <cell r="C124" t="str">
            <v/>
          </cell>
          <cell r="D124">
            <v>0</v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HK124">
            <v>0</v>
          </cell>
        </row>
        <row r="125">
          <cell r="B125">
            <v>125</v>
          </cell>
          <cell r="C125" t="str">
            <v/>
          </cell>
          <cell r="D125">
            <v>0</v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HK125">
            <v>0</v>
          </cell>
        </row>
        <row r="126">
          <cell r="B126">
            <v>126</v>
          </cell>
          <cell r="C126" t="str">
            <v/>
          </cell>
          <cell r="D126">
            <v>0</v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HK126">
            <v>0</v>
          </cell>
        </row>
        <row r="127">
          <cell r="B127">
            <v>127</v>
          </cell>
          <cell r="C127" t="str">
            <v/>
          </cell>
          <cell r="D127">
            <v>0</v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HK127">
            <v>0</v>
          </cell>
        </row>
        <row r="128">
          <cell r="B128">
            <v>128</v>
          </cell>
          <cell r="C128" t="str">
            <v/>
          </cell>
          <cell r="D128">
            <v>0</v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HK128">
            <v>0</v>
          </cell>
        </row>
        <row r="129">
          <cell r="B129">
            <v>129</v>
          </cell>
          <cell r="C129" t="str">
            <v/>
          </cell>
          <cell r="D129">
            <v>0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HK129">
            <v>0</v>
          </cell>
        </row>
        <row r="130">
          <cell r="B130">
            <v>130</v>
          </cell>
          <cell r="C130" t="str">
            <v/>
          </cell>
          <cell r="D130">
            <v>0</v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HK130">
            <v>0</v>
          </cell>
        </row>
        <row r="131">
          <cell r="B131">
            <v>131</v>
          </cell>
          <cell r="C131" t="str">
            <v/>
          </cell>
          <cell r="D131">
            <v>0</v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HK131">
            <v>0</v>
          </cell>
        </row>
        <row r="132">
          <cell r="B132">
            <v>132</v>
          </cell>
          <cell r="C132" t="str">
            <v/>
          </cell>
          <cell r="D132">
            <v>0</v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HK132">
            <v>0</v>
          </cell>
        </row>
        <row r="133">
          <cell r="B133">
            <v>133</v>
          </cell>
          <cell r="C133" t="str">
            <v/>
          </cell>
          <cell r="D133">
            <v>0</v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HK133">
            <v>0</v>
          </cell>
        </row>
        <row r="134">
          <cell r="B134">
            <v>134</v>
          </cell>
          <cell r="C134" t="str">
            <v/>
          </cell>
          <cell r="D134">
            <v>0</v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HK134">
            <v>0</v>
          </cell>
        </row>
        <row r="135">
          <cell r="B135">
            <v>135</v>
          </cell>
          <cell r="C135" t="str">
            <v/>
          </cell>
          <cell r="D135">
            <v>0</v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HK135">
            <v>0</v>
          </cell>
        </row>
        <row r="136">
          <cell r="B136">
            <v>136</v>
          </cell>
          <cell r="C136" t="str">
            <v/>
          </cell>
          <cell r="D136">
            <v>0</v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HK136">
            <v>0</v>
          </cell>
        </row>
        <row r="137">
          <cell r="B137">
            <v>137</v>
          </cell>
          <cell r="C137" t="str">
            <v/>
          </cell>
          <cell r="D137">
            <v>0</v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HK137">
            <v>0</v>
          </cell>
        </row>
        <row r="138">
          <cell r="B138">
            <v>138</v>
          </cell>
          <cell r="C138" t="str">
            <v/>
          </cell>
          <cell r="D138">
            <v>0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HK138">
            <v>0</v>
          </cell>
        </row>
        <row r="139">
          <cell r="B139">
            <v>139</v>
          </cell>
          <cell r="C139" t="str">
            <v/>
          </cell>
          <cell r="D139">
            <v>0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HK139">
            <v>0</v>
          </cell>
        </row>
        <row r="140">
          <cell r="B140">
            <v>140</v>
          </cell>
          <cell r="C140" t="str">
            <v/>
          </cell>
          <cell r="D140">
            <v>0</v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HK140">
            <v>0</v>
          </cell>
        </row>
        <row r="141">
          <cell r="B141">
            <v>141</v>
          </cell>
          <cell r="C141" t="str">
            <v/>
          </cell>
          <cell r="D141">
            <v>0</v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HK141">
            <v>0</v>
          </cell>
        </row>
        <row r="142">
          <cell r="B142">
            <v>142</v>
          </cell>
          <cell r="C142" t="str">
            <v/>
          </cell>
          <cell r="D142">
            <v>0</v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HK142">
            <v>0</v>
          </cell>
        </row>
        <row r="143">
          <cell r="B143">
            <v>143</v>
          </cell>
          <cell r="C143" t="str">
            <v/>
          </cell>
          <cell r="D143">
            <v>0</v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HK143">
            <v>0</v>
          </cell>
        </row>
        <row r="144">
          <cell r="B144">
            <v>144</v>
          </cell>
          <cell r="C144" t="str">
            <v/>
          </cell>
          <cell r="D144">
            <v>0</v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HK144">
            <v>0</v>
          </cell>
        </row>
        <row r="145">
          <cell r="B145">
            <v>145</v>
          </cell>
          <cell r="C145" t="str">
            <v/>
          </cell>
          <cell r="D145">
            <v>0</v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HK145">
            <v>0</v>
          </cell>
        </row>
        <row r="146">
          <cell r="B146">
            <v>146</v>
          </cell>
          <cell r="C146" t="str">
            <v/>
          </cell>
          <cell r="D146">
            <v>0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HK146">
            <v>0</v>
          </cell>
        </row>
        <row r="147">
          <cell r="B147">
            <v>147</v>
          </cell>
          <cell r="C147" t="str">
            <v/>
          </cell>
          <cell r="D147">
            <v>0</v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HK147">
            <v>0</v>
          </cell>
        </row>
        <row r="148">
          <cell r="B148">
            <v>148</v>
          </cell>
          <cell r="C148" t="str">
            <v/>
          </cell>
          <cell r="D148">
            <v>0</v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HK148">
            <v>0</v>
          </cell>
        </row>
        <row r="149">
          <cell r="B149">
            <v>149</v>
          </cell>
          <cell r="C149" t="str">
            <v/>
          </cell>
          <cell r="D149">
            <v>0</v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HK149">
            <v>0</v>
          </cell>
        </row>
        <row r="150">
          <cell r="B150">
            <v>150</v>
          </cell>
          <cell r="C150" t="str">
            <v/>
          </cell>
          <cell r="D150">
            <v>0</v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HK150">
            <v>0</v>
          </cell>
        </row>
        <row r="151">
          <cell r="B151">
            <v>151</v>
          </cell>
          <cell r="C151" t="str">
            <v/>
          </cell>
          <cell r="D151">
            <v>0</v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HK151">
            <v>0</v>
          </cell>
        </row>
        <row r="152">
          <cell r="B152">
            <v>152</v>
          </cell>
          <cell r="C152" t="str">
            <v/>
          </cell>
          <cell r="D152">
            <v>0</v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HK152">
            <v>0</v>
          </cell>
        </row>
        <row r="153">
          <cell r="B153">
            <v>153</v>
          </cell>
          <cell r="C153" t="str">
            <v/>
          </cell>
          <cell r="D153">
            <v>0</v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HK153">
            <v>0</v>
          </cell>
        </row>
        <row r="154">
          <cell r="B154">
            <v>154</v>
          </cell>
          <cell r="C154" t="str">
            <v/>
          </cell>
          <cell r="D154">
            <v>0</v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HK154">
            <v>0</v>
          </cell>
        </row>
        <row r="155">
          <cell r="B155">
            <v>155</v>
          </cell>
          <cell r="C155" t="str">
            <v/>
          </cell>
          <cell r="D155">
            <v>0</v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HK155">
            <v>0</v>
          </cell>
        </row>
        <row r="156">
          <cell r="B156">
            <v>156</v>
          </cell>
          <cell r="C156" t="str">
            <v/>
          </cell>
          <cell r="D156">
            <v>0</v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HK156">
            <v>0</v>
          </cell>
        </row>
        <row r="157">
          <cell r="B157">
            <v>157</v>
          </cell>
          <cell r="C157" t="str">
            <v/>
          </cell>
          <cell r="D157">
            <v>0</v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HK157">
            <v>0</v>
          </cell>
        </row>
        <row r="158">
          <cell r="B158">
            <v>158</v>
          </cell>
          <cell r="C158" t="str">
            <v/>
          </cell>
          <cell r="D158">
            <v>0</v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HK158">
            <v>0</v>
          </cell>
        </row>
        <row r="159">
          <cell r="B159">
            <v>159</v>
          </cell>
          <cell r="C159" t="str">
            <v/>
          </cell>
          <cell r="D159">
            <v>0</v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HK159">
            <v>0</v>
          </cell>
        </row>
        <row r="160">
          <cell r="B160">
            <v>160</v>
          </cell>
          <cell r="C160" t="str">
            <v/>
          </cell>
          <cell r="D160">
            <v>0</v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HK160">
            <v>0</v>
          </cell>
        </row>
        <row r="161">
          <cell r="B161">
            <v>161</v>
          </cell>
          <cell r="C161" t="str">
            <v/>
          </cell>
          <cell r="D161">
            <v>0</v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HK161">
            <v>0</v>
          </cell>
        </row>
        <row r="162">
          <cell r="B162">
            <v>162</v>
          </cell>
          <cell r="C162" t="str">
            <v/>
          </cell>
          <cell r="D162">
            <v>0</v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HK162">
            <v>0</v>
          </cell>
        </row>
        <row r="163">
          <cell r="B163">
            <v>163</v>
          </cell>
          <cell r="C163" t="str">
            <v/>
          </cell>
          <cell r="D163">
            <v>0</v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HK163">
            <v>0</v>
          </cell>
        </row>
        <row r="164">
          <cell r="B164">
            <v>164</v>
          </cell>
          <cell r="C164" t="str">
            <v/>
          </cell>
          <cell r="D164">
            <v>0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HK164">
            <v>0</v>
          </cell>
        </row>
        <row r="165">
          <cell r="B165">
            <v>165</v>
          </cell>
          <cell r="C165" t="str">
            <v/>
          </cell>
          <cell r="D165">
            <v>0</v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HK165">
            <v>0</v>
          </cell>
        </row>
        <row r="166">
          <cell r="B166">
            <v>166</v>
          </cell>
          <cell r="C166" t="str">
            <v/>
          </cell>
          <cell r="D166">
            <v>0</v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HK166">
            <v>0</v>
          </cell>
        </row>
        <row r="167">
          <cell r="B167">
            <v>167</v>
          </cell>
          <cell r="C167" t="str">
            <v/>
          </cell>
          <cell r="D167">
            <v>0</v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HK167">
            <v>0</v>
          </cell>
        </row>
        <row r="168">
          <cell r="B168">
            <v>168</v>
          </cell>
          <cell r="C168" t="str">
            <v/>
          </cell>
          <cell r="D168">
            <v>0</v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HK168">
            <v>0</v>
          </cell>
        </row>
        <row r="169">
          <cell r="B169">
            <v>169</v>
          </cell>
          <cell r="C169" t="str">
            <v/>
          </cell>
          <cell r="D169">
            <v>0</v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HK169">
            <v>0</v>
          </cell>
        </row>
        <row r="170">
          <cell r="B170">
            <v>170</v>
          </cell>
          <cell r="C170" t="str">
            <v/>
          </cell>
          <cell r="D170">
            <v>0</v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HK170">
            <v>0</v>
          </cell>
        </row>
        <row r="171">
          <cell r="B171">
            <v>171</v>
          </cell>
          <cell r="C171" t="str">
            <v/>
          </cell>
          <cell r="D171">
            <v>0</v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HK171">
            <v>0</v>
          </cell>
        </row>
        <row r="172">
          <cell r="B172">
            <v>172</v>
          </cell>
          <cell r="C172" t="str">
            <v/>
          </cell>
          <cell r="D172">
            <v>0</v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HK172">
            <v>0</v>
          </cell>
        </row>
        <row r="173">
          <cell r="B173">
            <v>173</v>
          </cell>
          <cell r="C173" t="str">
            <v/>
          </cell>
          <cell r="D173">
            <v>0</v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HK173">
            <v>0</v>
          </cell>
        </row>
        <row r="174">
          <cell r="B174">
            <v>174</v>
          </cell>
          <cell r="C174" t="str">
            <v/>
          </cell>
          <cell r="D174">
            <v>0</v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HK174">
            <v>0</v>
          </cell>
        </row>
        <row r="175">
          <cell r="B175">
            <v>175</v>
          </cell>
          <cell r="C175" t="str">
            <v/>
          </cell>
          <cell r="D175">
            <v>0</v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HK175">
            <v>0</v>
          </cell>
        </row>
        <row r="176">
          <cell r="B176">
            <v>176</v>
          </cell>
          <cell r="C176" t="str">
            <v/>
          </cell>
          <cell r="D176">
            <v>0</v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HK176">
            <v>0</v>
          </cell>
        </row>
        <row r="177">
          <cell r="B177">
            <v>177</v>
          </cell>
          <cell r="C177" t="str">
            <v/>
          </cell>
          <cell r="D177">
            <v>0</v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HK177">
            <v>0</v>
          </cell>
        </row>
        <row r="178">
          <cell r="B178">
            <v>178</v>
          </cell>
          <cell r="C178" t="str">
            <v/>
          </cell>
          <cell r="D178">
            <v>0</v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HK178">
            <v>0</v>
          </cell>
        </row>
        <row r="179">
          <cell r="B179">
            <v>179</v>
          </cell>
          <cell r="C179" t="str">
            <v/>
          </cell>
          <cell r="D179">
            <v>0</v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HK179">
            <v>0</v>
          </cell>
        </row>
        <row r="180">
          <cell r="B180">
            <v>180</v>
          </cell>
          <cell r="C180" t="str">
            <v/>
          </cell>
          <cell r="D180">
            <v>0</v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HK180">
            <v>0</v>
          </cell>
        </row>
        <row r="181">
          <cell r="B181">
            <v>181</v>
          </cell>
          <cell r="C181" t="str">
            <v/>
          </cell>
          <cell r="D181">
            <v>0</v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HK181">
            <v>0</v>
          </cell>
        </row>
        <row r="182">
          <cell r="B182">
            <v>182</v>
          </cell>
          <cell r="C182" t="str">
            <v/>
          </cell>
          <cell r="D182">
            <v>0</v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HK182">
            <v>0</v>
          </cell>
        </row>
        <row r="183">
          <cell r="B183">
            <v>183</v>
          </cell>
          <cell r="C183" t="str">
            <v/>
          </cell>
          <cell r="D183">
            <v>0</v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HK183">
            <v>0</v>
          </cell>
        </row>
        <row r="184">
          <cell r="B184">
            <v>184</v>
          </cell>
          <cell r="C184" t="str">
            <v/>
          </cell>
          <cell r="D184">
            <v>0</v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HK184">
            <v>0</v>
          </cell>
        </row>
        <row r="185">
          <cell r="B185">
            <v>185</v>
          </cell>
          <cell r="C185" t="str">
            <v/>
          </cell>
          <cell r="D185">
            <v>0</v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HK185">
            <v>0</v>
          </cell>
        </row>
        <row r="186">
          <cell r="B186">
            <v>186</v>
          </cell>
          <cell r="C186" t="str">
            <v/>
          </cell>
          <cell r="D186">
            <v>0</v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HK186">
            <v>0</v>
          </cell>
        </row>
        <row r="187">
          <cell r="B187">
            <v>187</v>
          </cell>
          <cell r="C187" t="str">
            <v/>
          </cell>
          <cell r="D187">
            <v>0</v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HK187">
            <v>0</v>
          </cell>
        </row>
        <row r="188">
          <cell r="B188">
            <v>188</v>
          </cell>
          <cell r="C188" t="str">
            <v/>
          </cell>
          <cell r="D188">
            <v>0</v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HK188">
            <v>0</v>
          </cell>
        </row>
        <row r="189">
          <cell r="B189">
            <v>189</v>
          </cell>
          <cell r="C189" t="str">
            <v/>
          </cell>
          <cell r="D189">
            <v>0</v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HK189">
            <v>0</v>
          </cell>
        </row>
        <row r="190">
          <cell r="B190">
            <v>190</v>
          </cell>
          <cell r="C190" t="str">
            <v/>
          </cell>
          <cell r="D190">
            <v>0</v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HK190">
            <v>0</v>
          </cell>
        </row>
        <row r="191">
          <cell r="B191">
            <v>191</v>
          </cell>
          <cell r="C191" t="str">
            <v/>
          </cell>
          <cell r="D191">
            <v>0</v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HK191">
            <v>0</v>
          </cell>
        </row>
        <row r="192">
          <cell r="B192">
            <v>192</v>
          </cell>
          <cell r="C192" t="str">
            <v/>
          </cell>
          <cell r="D192">
            <v>0</v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HK192">
            <v>0</v>
          </cell>
        </row>
        <row r="193">
          <cell r="B193">
            <v>193</v>
          </cell>
          <cell r="C193" t="str">
            <v/>
          </cell>
          <cell r="D193">
            <v>0</v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HK193">
            <v>0</v>
          </cell>
        </row>
        <row r="194">
          <cell r="B194">
            <v>194</v>
          </cell>
          <cell r="C194" t="str">
            <v/>
          </cell>
          <cell r="D194">
            <v>0</v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HK194">
            <v>0</v>
          </cell>
        </row>
        <row r="195">
          <cell r="B195">
            <v>195</v>
          </cell>
          <cell r="C195" t="str">
            <v/>
          </cell>
          <cell r="D195">
            <v>0</v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HK195">
            <v>0</v>
          </cell>
        </row>
        <row r="196">
          <cell r="B196">
            <v>196</v>
          </cell>
          <cell r="C196" t="str">
            <v/>
          </cell>
          <cell r="D196">
            <v>0</v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HK196">
            <v>0</v>
          </cell>
        </row>
        <row r="197">
          <cell r="B197">
            <v>197</v>
          </cell>
          <cell r="C197" t="str">
            <v/>
          </cell>
          <cell r="D197">
            <v>0</v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HK197">
            <v>0</v>
          </cell>
        </row>
        <row r="198">
          <cell r="B198">
            <v>198</v>
          </cell>
          <cell r="C198" t="str">
            <v/>
          </cell>
          <cell r="D198">
            <v>0</v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HK198">
            <v>0</v>
          </cell>
        </row>
        <row r="199">
          <cell r="B199">
            <v>199</v>
          </cell>
          <cell r="C199" t="str">
            <v/>
          </cell>
          <cell r="D199">
            <v>0</v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DQ199">
            <v>0</v>
          </cell>
          <cell r="HK199">
            <v>0</v>
          </cell>
        </row>
        <row r="200">
          <cell r="B200">
            <v>200</v>
          </cell>
          <cell r="C200" t="str">
            <v>AD12Z</v>
          </cell>
          <cell r="D200" t="str">
            <v>0011143</v>
          </cell>
          <cell r="E200" t="str">
            <v>ｱｲﾅｯｸｽ</v>
          </cell>
          <cell r="F200" t="str">
            <v>株式会社アイナックス</v>
          </cell>
          <cell r="G200" t="str">
            <v>ﾅｶﾞﾏﾂ　ﾄﾅﾝ</v>
          </cell>
          <cell r="H200" t="str">
            <v>永松　圖南</v>
          </cell>
          <cell r="I200" t="str">
            <v>金沢市駅西本町１－１４－２９</v>
          </cell>
          <cell r="J200" t="str">
            <v>076-233-1970</v>
          </cell>
          <cell r="K200">
            <v>71</v>
          </cell>
          <cell r="L200" t="str">
            <v>Ａ</v>
          </cell>
          <cell r="M200" t="str">
            <v>920 - 0025</v>
          </cell>
          <cell r="N200" t="str">
            <v>知事</v>
          </cell>
          <cell r="O200">
            <v>71</v>
          </cell>
          <cell r="P200" t="str">
            <v>Ａ</v>
          </cell>
          <cell r="Q200" t="str">
            <v>920 - 0025</v>
          </cell>
          <cell r="R200" t="str">
            <v>知事</v>
          </cell>
          <cell r="S200" t="str">
            <v>般　１１</v>
          </cell>
          <cell r="T200">
            <v>111729</v>
          </cell>
          <cell r="U200">
            <v>36402</v>
          </cell>
          <cell r="V200" t="str">
            <v>020</v>
          </cell>
          <cell r="W200" t="str">
            <v>090</v>
          </cell>
          <cell r="X200" t="str">
            <v>220</v>
          </cell>
          <cell r="Y200" t="str">
            <v>200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 t="str">
            <v>建築</v>
          </cell>
          <cell r="AG200" t="str">
            <v>管</v>
          </cell>
          <cell r="AH200" t="str">
            <v>電気</v>
          </cell>
          <cell r="AI200" t="str">
            <v>機械器具設置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58</v>
          </cell>
          <cell r="AR200" t="str">
            <v/>
          </cell>
          <cell r="AS200" t="str">
            <v>Z</v>
          </cell>
          <cell r="DQ200">
            <v>0</v>
          </cell>
          <cell r="HK200" t="str">
            <v>Z</v>
          </cell>
        </row>
        <row r="201">
          <cell r="B201">
            <v>201</v>
          </cell>
          <cell r="C201" t="str">
            <v>AD12Z</v>
          </cell>
          <cell r="D201" t="str">
            <v>0011110</v>
          </cell>
          <cell r="E201" t="str">
            <v>ｱｻﾋｷｷ</v>
          </cell>
          <cell r="F201" t="str">
            <v>朝日機器株式会社</v>
          </cell>
          <cell r="G201" t="str">
            <v>ﾉｸﾞﾁ　ｱｷﾋｻ</v>
          </cell>
          <cell r="H201" t="str">
            <v>野口　明久</v>
          </cell>
          <cell r="I201" t="str">
            <v>名古屋市中区錦３丁目２番１号　信愛ビル２階</v>
          </cell>
          <cell r="J201" t="str">
            <v>052-962-2771</v>
          </cell>
          <cell r="K201" t="str">
            <v>076-291-2606</v>
          </cell>
          <cell r="L201" t="str">
            <v>akkhoku@guartz.ocn.ne.jp</v>
          </cell>
          <cell r="M201" t="str">
            <v>希望</v>
          </cell>
          <cell r="N201">
            <v>100</v>
          </cell>
          <cell r="O201">
            <v>100</v>
          </cell>
          <cell r="P201" t="str">
            <v>Ａ</v>
          </cell>
          <cell r="Q201" t="str">
            <v>460 - 0003</v>
          </cell>
          <cell r="R201" t="str">
            <v>知事</v>
          </cell>
          <cell r="S201" t="str">
            <v>愛知県　般－８</v>
          </cell>
          <cell r="T201">
            <v>3283</v>
          </cell>
          <cell r="U201">
            <v>35368</v>
          </cell>
          <cell r="V201" t="str">
            <v>020</v>
          </cell>
          <cell r="W201" t="str">
            <v>080</v>
          </cell>
          <cell r="X201" t="str">
            <v>190</v>
          </cell>
          <cell r="Y201" t="str">
            <v>200</v>
          </cell>
          <cell r="Z201" t="str">
            <v>090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 t="str">
            <v>建築工事</v>
          </cell>
          <cell r="AG201" t="str">
            <v>電気工事</v>
          </cell>
          <cell r="AH201" t="str">
            <v>内装仕上</v>
          </cell>
          <cell r="AI201" t="str">
            <v>機械器具設置</v>
          </cell>
          <cell r="AJ201" t="str">
            <v>管工事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 t="str">
            <v>57-01</v>
          </cell>
          <cell r="AR201" t="str">
            <v>57-06</v>
          </cell>
          <cell r="AS201" t="str">
            <v>13-09</v>
          </cell>
          <cell r="AT201" t="str">
            <v>Z</v>
          </cell>
          <cell r="AU201" t="str">
            <v/>
          </cell>
          <cell r="AV201" t="str">
            <v>Z</v>
          </cell>
          <cell r="DQ201">
            <v>0</v>
          </cell>
          <cell r="HK201" t="str">
            <v>Z</v>
          </cell>
        </row>
        <row r="202">
          <cell r="B202">
            <v>202</v>
          </cell>
          <cell r="C202" t="str">
            <v>AD12Z</v>
          </cell>
          <cell r="D202" t="str">
            <v>0000070</v>
          </cell>
          <cell r="E202" t="str">
            <v>ｲｼｶﾜﾀﾞﾝﾛｯﾌﾟﾊﾝﾊﾞｲ</v>
          </cell>
          <cell r="F202" t="str">
            <v>石川ダンロップ販売株式会社</v>
          </cell>
          <cell r="G202" t="str">
            <v>ﾊｻﾀﾆ ｹﾝﾖｳ</v>
          </cell>
          <cell r="H202" t="str">
            <v>架谷  憲洋</v>
          </cell>
          <cell r="I202" t="str">
            <v>金沢市入江３－６０</v>
          </cell>
          <cell r="J202" t="str">
            <v>076-291-6551</v>
          </cell>
          <cell r="K202" t="str">
            <v>076-291-0852</v>
          </cell>
          <cell r="L202">
            <v>90</v>
          </cell>
          <cell r="M202" t="str">
            <v>Ａ</v>
          </cell>
          <cell r="N202" t="str">
            <v>921 - 8011</v>
          </cell>
          <cell r="O202">
            <v>90</v>
          </cell>
          <cell r="P202" t="str">
            <v>Ａ</v>
          </cell>
          <cell r="Q202" t="str">
            <v>921 - 8011</v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 t="str">
            <v>58-06</v>
          </cell>
          <cell r="AG202" t="str">
            <v/>
          </cell>
          <cell r="AH202" t="str">
            <v>Z</v>
          </cell>
          <cell r="AQ202" t="str">
            <v>58-06</v>
          </cell>
          <cell r="DQ202">
            <v>0</v>
          </cell>
          <cell r="HK202" t="str">
            <v>Z</v>
          </cell>
        </row>
        <row r="203">
          <cell r="B203">
            <v>203</v>
          </cell>
          <cell r="C203" t="str">
            <v>AD12Z</v>
          </cell>
          <cell r="D203" t="str">
            <v>0000040</v>
          </cell>
          <cell r="E203" t="str">
            <v>ｴﾊﾞﾗｼｮｳｼﾞ</v>
          </cell>
          <cell r="F203" t="str">
            <v>荏原商事株式会社</v>
          </cell>
          <cell r="G203" t="str">
            <v>ｼﾏﾀﾞ　ﾀｶｼ</v>
          </cell>
          <cell r="H203" t="str">
            <v>島田　敬</v>
          </cell>
          <cell r="I203" t="str">
            <v>金沢市長町２－７－１</v>
          </cell>
          <cell r="J203" t="str">
            <v>076-263-4161</v>
          </cell>
          <cell r="K203" t="str">
            <v>076-223-6485</v>
          </cell>
          <cell r="L203">
            <v>81</v>
          </cell>
          <cell r="M203" t="str">
            <v>Ａ</v>
          </cell>
          <cell r="N203" t="str">
            <v>920 - 0865</v>
          </cell>
          <cell r="O203">
            <v>81</v>
          </cell>
          <cell r="P203" t="str">
            <v>Ａ</v>
          </cell>
          <cell r="Q203" t="str">
            <v>920 - 0865</v>
          </cell>
          <cell r="R203" t="str">
            <v>大臣</v>
          </cell>
          <cell r="S203" t="str">
            <v>特－７　特－８</v>
          </cell>
          <cell r="T203">
            <v>3731</v>
          </cell>
          <cell r="U203" t="str">
            <v>平成7年4月3日　平成8年11月13日</v>
          </cell>
          <cell r="V203" t="str">
            <v>080</v>
          </cell>
          <cell r="W203" t="str">
            <v>200</v>
          </cell>
          <cell r="X203" t="str">
            <v>260</v>
          </cell>
          <cell r="Y203" t="str">
            <v>280</v>
          </cell>
          <cell r="Z203" t="str">
            <v>090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 t="str">
            <v>電気</v>
          </cell>
          <cell r="AG203" t="str">
            <v>機械器具</v>
          </cell>
          <cell r="AH203" t="str">
            <v>水道施設</v>
          </cell>
          <cell r="AI203" t="str">
            <v>清掃施設工事等</v>
          </cell>
          <cell r="AJ203" t="str">
            <v>管工事業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 t="str">
            <v>57-01</v>
          </cell>
          <cell r="AR203" t="str">
            <v>57-06</v>
          </cell>
          <cell r="AS203" t="str">
            <v>57-07</v>
          </cell>
          <cell r="AT203" t="str">
            <v/>
          </cell>
          <cell r="AU203" t="str">
            <v>Z</v>
          </cell>
          <cell r="DQ203">
            <v>0</v>
          </cell>
          <cell r="HK203" t="str">
            <v>Z</v>
          </cell>
        </row>
        <row r="204">
          <cell r="B204">
            <v>204</v>
          </cell>
          <cell r="C204" t="str">
            <v>AD12Z</v>
          </cell>
          <cell r="D204" t="str">
            <v>0001007</v>
          </cell>
          <cell r="E204" t="str">
            <v>ｶﾅｻﾞﾜｼｮｳｺｳ</v>
          </cell>
          <cell r="F204" t="str">
            <v>株式会社金沢商行</v>
          </cell>
          <cell r="G204" t="str">
            <v>ｾｻﾞﾜ ﾀｶﾄｼ</v>
          </cell>
          <cell r="H204" t="str">
            <v>瀬沢  幸利</v>
          </cell>
          <cell r="I204" t="str">
            <v>金沢市北町甲３５</v>
          </cell>
          <cell r="J204" t="str">
            <v>076-263-0336</v>
          </cell>
          <cell r="K204" t="str">
            <v>076-265-6505</v>
          </cell>
          <cell r="L204" t="str">
            <v>希望</v>
          </cell>
          <cell r="M204" t="str">
            <v>希望</v>
          </cell>
          <cell r="N204" t="str">
            <v>Ａ</v>
          </cell>
          <cell r="O204">
            <v>100</v>
          </cell>
          <cell r="P204" t="str">
            <v>Ａ</v>
          </cell>
          <cell r="Q204" t="str">
            <v>920 - 0055</v>
          </cell>
          <cell r="R204" t="str">
            <v>知事</v>
          </cell>
          <cell r="S204" t="str">
            <v>般－７</v>
          </cell>
          <cell r="T204">
            <v>1817</v>
          </cell>
          <cell r="U204">
            <v>34942</v>
          </cell>
          <cell r="V204" t="str">
            <v>020</v>
          </cell>
          <cell r="W204" t="str">
            <v>030</v>
          </cell>
          <cell r="X204" t="str">
            <v>040</v>
          </cell>
          <cell r="Y204" t="str">
            <v>050</v>
          </cell>
          <cell r="Z204" t="str">
            <v>070</v>
          </cell>
          <cell r="AA204" t="str">
            <v>090</v>
          </cell>
          <cell r="AB204" t="str">
            <v>100</v>
          </cell>
          <cell r="AC204" t="str">
            <v>150</v>
          </cell>
          <cell r="AD204" t="str">
            <v>190</v>
          </cell>
          <cell r="AE204">
            <v>0</v>
          </cell>
          <cell r="AF204" t="str">
            <v>建</v>
          </cell>
          <cell r="AG204" t="str">
            <v>大</v>
          </cell>
          <cell r="AH204" t="str">
            <v>左</v>
          </cell>
          <cell r="AI204" t="str">
            <v>と</v>
          </cell>
          <cell r="AJ204" t="str">
            <v>屋</v>
          </cell>
          <cell r="AK204" t="str">
            <v>管</v>
          </cell>
          <cell r="AL204" t="str">
            <v>タ</v>
          </cell>
          <cell r="AM204" t="str">
            <v>板</v>
          </cell>
          <cell r="AN204" t="str">
            <v>内</v>
          </cell>
          <cell r="AO204" t="str">
            <v>県</v>
          </cell>
          <cell r="AP204">
            <v>0</v>
          </cell>
          <cell r="AQ204" t="str">
            <v>57-03</v>
          </cell>
          <cell r="AR204">
            <v>0</v>
          </cell>
          <cell r="AS204">
            <v>0</v>
          </cell>
          <cell r="AT204" t="str">
            <v/>
          </cell>
          <cell r="AU204" t="str">
            <v>Z</v>
          </cell>
          <cell r="DQ204">
            <v>0</v>
          </cell>
          <cell r="HK204" t="str">
            <v>Z</v>
          </cell>
        </row>
        <row r="205">
          <cell r="B205">
            <v>205</v>
          </cell>
          <cell r="C205" t="str">
            <v>AD12Z</v>
          </cell>
          <cell r="D205" t="str">
            <v>0002002</v>
          </cell>
          <cell r="E205" t="str">
            <v>ｻﾝﾚｲ</v>
          </cell>
          <cell r="F205" t="str">
            <v>サンレイ株式会社</v>
          </cell>
          <cell r="G205" t="str">
            <v>ﾀｶｾ　ﾄｷｼﾞ</v>
          </cell>
          <cell r="H205" t="str">
            <v>高瀬　外喜治</v>
          </cell>
          <cell r="I205" t="str">
            <v>小矢部市矢波５０３</v>
          </cell>
          <cell r="J205" t="str">
            <v>0766-68-1333</v>
          </cell>
          <cell r="K205" t="str">
            <v>0766-67-4620</v>
          </cell>
          <cell r="L205" t="str">
            <v>tato@sannet.ne.jp</v>
          </cell>
          <cell r="M205" t="str">
            <v>済</v>
          </cell>
          <cell r="N205">
            <v>24</v>
          </cell>
          <cell r="O205">
            <v>24</v>
          </cell>
          <cell r="P205" t="str">
            <v>Ｂ</v>
          </cell>
          <cell r="Q205" t="str">
            <v>932 - 0015</v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1</v>
          </cell>
          <cell r="AG205">
            <v>280000</v>
          </cell>
          <cell r="AH205">
            <v>0</v>
          </cell>
          <cell r="AI205">
            <v>10000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 t="str">
            <v>57-02</v>
          </cell>
          <cell r="AR205" t="str">
            <v>13-09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 t="str">
            <v>高瀬　外喜治</v>
          </cell>
          <cell r="AX205">
            <v>17688</v>
          </cell>
          <cell r="AY205">
            <v>28946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1</v>
          </cell>
          <cell r="BM205">
            <v>280000</v>
          </cell>
          <cell r="BN205">
            <v>0</v>
          </cell>
          <cell r="BO205">
            <v>10000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 t="str">
            <v>Z</v>
          </cell>
          <cell r="CW205" t="str">
            <v>北陸</v>
          </cell>
          <cell r="CX205" t="str">
            <v/>
          </cell>
          <cell r="CY205" t="str">
            <v>北国銀行</v>
          </cell>
          <cell r="CZ205" t="str">
            <v>富山第一</v>
          </cell>
          <cell r="DA205">
            <v>2</v>
          </cell>
          <cell r="DB205">
            <v>1</v>
          </cell>
          <cell r="DC205">
            <v>2</v>
          </cell>
          <cell r="DD205">
            <v>2</v>
          </cell>
          <cell r="DE205">
            <v>1</v>
          </cell>
          <cell r="DF205">
            <v>3</v>
          </cell>
          <cell r="DG205">
            <v>49</v>
          </cell>
          <cell r="DH205">
            <v>0</v>
          </cell>
          <cell r="DI205">
            <v>0</v>
          </cell>
          <cell r="DJ205">
            <v>0</v>
          </cell>
          <cell r="DK205">
            <v>0</v>
          </cell>
          <cell r="DL205">
            <v>0</v>
          </cell>
          <cell r="DM205">
            <v>0</v>
          </cell>
          <cell r="DN205">
            <v>0</v>
          </cell>
          <cell r="DO205">
            <v>0</v>
          </cell>
          <cell r="DP205" t="str">
            <v>北陸</v>
          </cell>
          <cell r="DQ205">
            <v>0</v>
          </cell>
          <cell r="DR205" t="str">
            <v>北国銀行</v>
          </cell>
          <cell r="DS205">
            <v>0</v>
          </cell>
          <cell r="DT205" t="str">
            <v>富山第一</v>
          </cell>
          <cell r="DU205">
            <v>0</v>
          </cell>
          <cell r="DV205">
            <v>0</v>
          </cell>
          <cell r="DW205">
            <v>0</v>
          </cell>
          <cell r="DX205">
            <v>2</v>
          </cell>
          <cell r="DY205">
            <v>1</v>
          </cell>
          <cell r="DZ205">
            <v>2</v>
          </cell>
          <cell r="EA205">
            <v>2</v>
          </cell>
          <cell r="EB205">
            <v>1</v>
          </cell>
          <cell r="EC205">
            <v>3</v>
          </cell>
          <cell r="ED205">
            <v>49</v>
          </cell>
          <cell r="EE205">
            <v>0</v>
          </cell>
          <cell r="EF205">
            <v>0</v>
          </cell>
          <cell r="EG205">
            <v>0</v>
          </cell>
          <cell r="EH205">
            <v>0</v>
          </cell>
          <cell r="EI205">
            <v>0</v>
          </cell>
          <cell r="EJ205">
            <v>0</v>
          </cell>
          <cell r="EK205">
            <v>0</v>
          </cell>
          <cell r="EL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0</v>
          </cell>
          <cell r="EQ205">
            <v>0</v>
          </cell>
          <cell r="ER205">
            <v>0</v>
          </cell>
          <cell r="ES205">
            <v>0</v>
          </cell>
          <cell r="ET205">
            <v>0</v>
          </cell>
          <cell r="EU205">
            <v>0</v>
          </cell>
          <cell r="EV205">
            <v>0</v>
          </cell>
          <cell r="EW205">
            <v>0</v>
          </cell>
          <cell r="EX205">
            <v>0</v>
          </cell>
          <cell r="EY205">
            <v>0</v>
          </cell>
          <cell r="EZ205">
            <v>0</v>
          </cell>
          <cell r="FA205">
            <v>0</v>
          </cell>
          <cell r="FB205">
            <v>0</v>
          </cell>
          <cell r="FC205">
            <v>0</v>
          </cell>
          <cell r="HK205" t="str">
            <v>Z</v>
          </cell>
        </row>
        <row r="206">
          <cell r="B206">
            <v>206</v>
          </cell>
          <cell r="C206" t="str">
            <v>AD12Z</v>
          </cell>
          <cell r="D206" t="str">
            <v>0002019</v>
          </cell>
          <cell r="E206" t="str">
            <v>ｼﾏｻﾞｷｺﾝｸﾘｰﾄｺｳｷﾞｮｳ</v>
          </cell>
          <cell r="F206" t="str">
            <v>島崎コンクリート工業株式会社</v>
          </cell>
          <cell r="G206" t="str">
            <v>ｼﾏｻﾞｷ ｹﾝｲﾁ</v>
          </cell>
          <cell r="H206" t="str">
            <v>島崎  健一</v>
          </cell>
          <cell r="I206" t="str">
            <v>松任市横江町５４５</v>
          </cell>
          <cell r="J206" t="str">
            <v>076-275-5206</v>
          </cell>
          <cell r="K206" t="str">
            <v>076-275-8030</v>
          </cell>
          <cell r="L206">
            <v>81</v>
          </cell>
          <cell r="M206" t="str">
            <v>Ａ</v>
          </cell>
          <cell r="N206" t="str">
            <v>924 - 0011</v>
          </cell>
          <cell r="O206">
            <v>81</v>
          </cell>
          <cell r="P206" t="str">
            <v>Ａ</v>
          </cell>
          <cell r="Q206" t="str">
            <v>924 - 0011</v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 t="str">
            <v>58-04</v>
          </cell>
          <cell r="AG206" t="str">
            <v/>
          </cell>
          <cell r="AH206" t="str">
            <v>Z</v>
          </cell>
          <cell r="AQ206" t="str">
            <v>58-04</v>
          </cell>
          <cell r="DQ206">
            <v>0</v>
          </cell>
          <cell r="HK206" t="str">
            <v>Z</v>
          </cell>
        </row>
        <row r="207">
          <cell r="B207">
            <v>207</v>
          </cell>
          <cell r="C207" t="str">
            <v>AD12Z</v>
          </cell>
          <cell r="D207" t="str">
            <v>0010348</v>
          </cell>
          <cell r="E207" t="str">
            <v>ｼﾝﾘｮｰ</v>
          </cell>
          <cell r="F207" t="str">
            <v>株式会社シンリョー</v>
          </cell>
          <cell r="G207" t="str">
            <v>ｶﾜﾓﾄ ﾃﾂｵ</v>
          </cell>
          <cell r="H207" t="str">
            <v>河本  哲雄</v>
          </cell>
          <cell r="I207" t="str">
            <v>長野市青木島町綱島６２１－７</v>
          </cell>
          <cell r="J207" t="str">
            <v>026-286-2700</v>
          </cell>
          <cell r="K207" t="str">
            <v>026-286-5100</v>
          </cell>
          <cell r="L207">
            <v>71</v>
          </cell>
          <cell r="M207" t="str">
            <v>Ａ</v>
          </cell>
          <cell r="N207" t="str">
            <v>381 - 2206</v>
          </cell>
          <cell r="O207">
            <v>71</v>
          </cell>
          <cell r="P207" t="str">
            <v>Ａ</v>
          </cell>
          <cell r="Q207" t="str">
            <v>381 - 2206</v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58</v>
          </cell>
          <cell r="AG207" t="str">
            <v/>
          </cell>
          <cell r="AH207" t="str">
            <v>Z</v>
          </cell>
          <cell r="AQ207">
            <v>58</v>
          </cell>
          <cell r="DQ207">
            <v>0</v>
          </cell>
          <cell r="HK207" t="str">
            <v>Z</v>
          </cell>
        </row>
        <row r="208">
          <cell r="B208">
            <v>208</v>
          </cell>
          <cell r="C208" t="str">
            <v>AD12Z</v>
          </cell>
          <cell r="D208" t="str">
            <v>0010943</v>
          </cell>
          <cell r="E208" t="str">
            <v>ﾀｸﾏﾊﾝﾖｳｷｶｲﾎｸﾘｸｴｲｷﾞｮｳｼｮ</v>
          </cell>
          <cell r="F208" t="str">
            <v>タクマ汎用機械株式会社</v>
          </cell>
          <cell r="G208" t="str">
            <v>岡田　義孝</v>
          </cell>
          <cell r="H208" t="str">
            <v>岡田　義孝</v>
          </cell>
          <cell r="I208" t="str">
            <v>金沢市広岡２－７－２６　希多川ビル２Ｆ</v>
          </cell>
          <cell r="J208" t="str">
            <v>076-223-4001</v>
          </cell>
          <cell r="K208" t="str">
            <v>076-223-4003</v>
          </cell>
          <cell r="L208" t="str">
            <v>Ａ</v>
          </cell>
          <cell r="M208" t="str">
            <v>920 - 0031</v>
          </cell>
          <cell r="N208" t="str">
            <v>大臣</v>
          </cell>
          <cell r="O208">
            <v>100</v>
          </cell>
          <cell r="P208" t="str">
            <v>Ａ</v>
          </cell>
          <cell r="Q208" t="str">
            <v>920 - 0031</v>
          </cell>
          <cell r="R208" t="str">
            <v>大臣</v>
          </cell>
          <cell r="S208" t="str">
            <v>大臣</v>
          </cell>
          <cell r="T208" t="str">
            <v>00-003277</v>
          </cell>
          <cell r="U208">
            <v>34753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 t="str">
            <v>特定建設業</v>
          </cell>
          <cell r="AG208" t="str">
            <v>一般建設業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 t="str">
            <v>57-06</v>
          </cell>
          <cell r="AR208" t="str">
            <v/>
          </cell>
          <cell r="AS208" t="str">
            <v>Z</v>
          </cell>
          <cell r="DQ208">
            <v>0</v>
          </cell>
          <cell r="HK208" t="str">
            <v>Z</v>
          </cell>
        </row>
        <row r="209">
          <cell r="B209">
            <v>209</v>
          </cell>
          <cell r="C209" t="str">
            <v>AD12Z</v>
          </cell>
          <cell r="D209" t="str">
            <v>0003017</v>
          </cell>
          <cell r="E209" t="str">
            <v>ﾂｼﾞｻｸ</v>
          </cell>
          <cell r="F209" t="str">
            <v>株式会社辻さく</v>
          </cell>
          <cell r="G209" t="str">
            <v>ﾂｼﾞ ｻｸｼﾞﾛｳ</v>
          </cell>
          <cell r="H209" t="str">
            <v>辻  作次郎</v>
          </cell>
          <cell r="I209" t="str">
            <v>金沢市増泉５－１－３０</v>
          </cell>
          <cell r="J209" t="str">
            <v>076-243-7721</v>
          </cell>
          <cell r="K209" t="str">
            <v>076-243-3876</v>
          </cell>
          <cell r="L209" t="str">
            <v>済</v>
          </cell>
          <cell r="M209" t="str">
            <v>済</v>
          </cell>
          <cell r="N209" t="str">
            <v>Ａ</v>
          </cell>
          <cell r="O209">
            <v>100</v>
          </cell>
          <cell r="P209" t="str">
            <v>Ａ</v>
          </cell>
          <cell r="Q209" t="str">
            <v>921 - 8555</v>
          </cell>
          <cell r="R209" t="str">
            <v>知事</v>
          </cell>
          <cell r="S209" t="str">
            <v>般－６</v>
          </cell>
          <cell r="T209">
            <v>2391</v>
          </cell>
          <cell r="U209">
            <v>34773</v>
          </cell>
          <cell r="V209" t="str">
            <v>050</v>
          </cell>
          <cell r="W209" t="str">
            <v>090</v>
          </cell>
          <cell r="X209" t="str">
            <v>110</v>
          </cell>
          <cell r="Y209" t="str">
            <v>260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 t="str">
            <v>とび・土工工事業</v>
          </cell>
          <cell r="AG209" t="str">
            <v>管工事業</v>
          </cell>
          <cell r="AH209" t="str">
            <v>鋼構造物工事業</v>
          </cell>
          <cell r="AI209" t="str">
            <v>水道施設工事業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 t="str">
            <v>57-01</v>
          </cell>
          <cell r="AR209" t="str">
            <v>57-03</v>
          </cell>
          <cell r="AS209" t="str">
            <v>57-06</v>
          </cell>
          <cell r="AT209" t="str">
            <v>57-07</v>
          </cell>
          <cell r="AU209" t="str">
            <v>57-08</v>
          </cell>
          <cell r="AV209" t="str">
            <v/>
          </cell>
          <cell r="AW209" t="str">
            <v>Z</v>
          </cell>
          <cell r="DQ209">
            <v>0</v>
          </cell>
          <cell r="HK209" t="str">
            <v>Z</v>
          </cell>
        </row>
        <row r="210">
          <cell r="B210">
            <v>210</v>
          </cell>
          <cell r="C210" t="str">
            <v>AD12Z</v>
          </cell>
          <cell r="D210" t="str">
            <v>0011943</v>
          </cell>
          <cell r="E210" t="str">
            <v>ﾄｳｷｮｳﾍﾝｱﾂｷ</v>
          </cell>
          <cell r="F210" t="str">
            <v>東京変圧器株式会社</v>
          </cell>
          <cell r="G210" t="str">
            <v>ｽｽﾞｷ　ﾀｶｼ　</v>
          </cell>
          <cell r="H210" t="str">
            <v>鈴木　隆</v>
          </cell>
          <cell r="I210" t="str">
            <v>東京都大田区浦田１－１０－２６</v>
          </cell>
          <cell r="J210" t="str">
            <v>03-3732-6311</v>
          </cell>
          <cell r="K210" t="str">
            <v>03-3735-9136</v>
          </cell>
          <cell r="L210">
            <v>52</v>
          </cell>
          <cell r="M210" t="str">
            <v>Ｂ</v>
          </cell>
          <cell r="N210" t="str">
            <v>144 - 0052</v>
          </cell>
          <cell r="O210">
            <v>52</v>
          </cell>
          <cell r="P210" t="str">
            <v>Ｂ</v>
          </cell>
          <cell r="Q210" t="str">
            <v>144 - 0052</v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52</v>
          </cell>
          <cell r="AG210">
            <v>53</v>
          </cell>
          <cell r="AH210" t="str">
            <v/>
          </cell>
          <cell r="AI210" t="str">
            <v>Z</v>
          </cell>
          <cell r="AQ210">
            <v>52</v>
          </cell>
          <cell r="AR210">
            <v>53</v>
          </cell>
          <cell r="DQ210">
            <v>0</v>
          </cell>
          <cell r="HK210" t="str">
            <v>Z</v>
          </cell>
        </row>
        <row r="211">
          <cell r="B211">
            <v>211</v>
          </cell>
          <cell r="C211" t="str">
            <v>AD12Z</v>
          </cell>
          <cell r="D211" t="str">
            <v>0003040</v>
          </cell>
          <cell r="E211" t="str">
            <v>ﾄｳｻﾞｲｶｶﾞｸｻﾝｷﾞｮｳ</v>
          </cell>
          <cell r="F211" t="str">
            <v>東西化学産業株式会社</v>
          </cell>
          <cell r="G211" t="str">
            <v>ｺｳﾉ　ｼﾝｲﾁﾛｳ</v>
          </cell>
          <cell r="H211" t="str">
            <v>河野　眞一郎</v>
          </cell>
          <cell r="I211" t="str">
            <v>金沢市鱗町５９－１０　松永ビル６Ｆ</v>
          </cell>
          <cell r="J211" t="str">
            <v>076-261-2747</v>
          </cell>
          <cell r="K211" t="str">
            <v>076-261-2753</v>
          </cell>
          <cell r="L211">
            <v>100</v>
          </cell>
          <cell r="M211" t="str">
            <v>Ａ</v>
          </cell>
          <cell r="N211" t="str">
            <v>920 - 0971</v>
          </cell>
          <cell r="O211">
            <v>100</v>
          </cell>
          <cell r="P211" t="str">
            <v>Ａ</v>
          </cell>
          <cell r="Q211" t="str">
            <v>920 - 0971</v>
          </cell>
          <cell r="R211" t="str">
            <v>大臣</v>
          </cell>
          <cell r="S211" t="str">
            <v/>
          </cell>
          <cell r="T211">
            <v>11579</v>
          </cell>
          <cell r="U211">
            <v>34726</v>
          </cell>
          <cell r="V211" t="str">
            <v>200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 t="str">
            <v>機械器具設置工事業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 t="str">
            <v>57-06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 t="str">
            <v/>
          </cell>
          <cell r="AZ211" t="str">
            <v>Z</v>
          </cell>
          <cell r="DQ211">
            <v>0</v>
          </cell>
          <cell r="HK211" t="str">
            <v>Z</v>
          </cell>
        </row>
        <row r="212">
          <cell r="B212">
            <v>212</v>
          </cell>
          <cell r="C212" t="str">
            <v>AD12Z</v>
          </cell>
          <cell r="D212" t="str">
            <v>0011254</v>
          </cell>
          <cell r="E212" t="str">
            <v>ﾄｳﾖｳｽﾌﾟﾘﾝｸﾗｰ</v>
          </cell>
          <cell r="F212" t="str">
            <v>東洋スプリンクラー株式会社</v>
          </cell>
          <cell r="G212" t="str">
            <v>ﾎﾘｳﾁ　ﾉﾌﾞﾋﾃﾞ</v>
          </cell>
          <cell r="H212" t="str">
            <v>堀内　宣秀</v>
          </cell>
          <cell r="I212" t="str">
            <v>東京都中央区日本橋小網町３－１８</v>
          </cell>
          <cell r="J212" t="str">
            <v>03-3662-6131</v>
          </cell>
          <cell r="K212" t="str">
            <v>03-3661-6233</v>
          </cell>
          <cell r="L212" t="str">
            <v>toyosp@mint.ocn.ne.jp</v>
          </cell>
          <cell r="M212">
            <v>100</v>
          </cell>
          <cell r="N212" t="str">
            <v>Ａ</v>
          </cell>
          <cell r="O212">
            <v>100</v>
          </cell>
          <cell r="P212" t="str">
            <v>Ａ</v>
          </cell>
          <cell r="Q212" t="str">
            <v>103 - 0016</v>
          </cell>
          <cell r="R212" t="str">
            <v>大臣</v>
          </cell>
          <cell r="S212" t="str">
            <v>特　６</v>
          </cell>
          <cell r="T212">
            <v>3031</v>
          </cell>
          <cell r="U212">
            <v>34736</v>
          </cell>
          <cell r="V212" t="str">
            <v>010</v>
          </cell>
          <cell r="W212" t="str">
            <v>090</v>
          </cell>
          <cell r="X212" t="str">
            <v>260</v>
          </cell>
          <cell r="Y212" t="str">
            <v>080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 t="str">
            <v>土木工事業</v>
          </cell>
          <cell r="AG212" t="str">
            <v>管工事業</v>
          </cell>
          <cell r="AH212" t="str">
            <v>水道施設業</v>
          </cell>
          <cell r="AI212" t="str">
            <v>電気工事業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58</v>
          </cell>
          <cell r="AR212">
            <v>0</v>
          </cell>
          <cell r="AS212">
            <v>18289</v>
          </cell>
          <cell r="AT212">
            <v>21049</v>
          </cell>
          <cell r="AU212" t="str">
            <v>札幌支店</v>
          </cell>
          <cell r="AV212" t="str">
            <v>営業部　課長</v>
          </cell>
          <cell r="AW212" t="str">
            <v>河村　光</v>
          </cell>
          <cell r="AX212">
            <v>18289</v>
          </cell>
          <cell r="AY212">
            <v>21049</v>
          </cell>
          <cell r="AZ212" t="str">
            <v>札幌支店</v>
          </cell>
          <cell r="BA212" t="str">
            <v>札幌市中央区南１条西９丁目１－２</v>
          </cell>
          <cell r="BB212" t="str">
            <v>011-221-0291</v>
          </cell>
          <cell r="BC212" t="str">
            <v>011-261-4482</v>
          </cell>
          <cell r="BD212" t="str">
            <v>長野支店</v>
          </cell>
          <cell r="BE212" t="str">
            <v>長野市稲葉母袋沖６２２－１</v>
          </cell>
          <cell r="BF212" t="str">
            <v>026-222-2271</v>
          </cell>
          <cell r="BG212" t="str">
            <v>026-222-2273</v>
          </cell>
          <cell r="BH212" t="str">
            <v>西日本営業所</v>
          </cell>
          <cell r="BI212" t="str">
            <v>尼崎市道意町７－１－３</v>
          </cell>
          <cell r="BJ212" t="str">
            <v>06-6414-1681</v>
          </cell>
          <cell r="BK212" t="str">
            <v>06-6414-1682</v>
          </cell>
          <cell r="BL212">
            <v>1</v>
          </cell>
          <cell r="BM212">
            <v>1615000</v>
          </cell>
          <cell r="BN212">
            <v>63</v>
          </cell>
          <cell r="BO212">
            <v>160600</v>
          </cell>
          <cell r="BP212">
            <v>609734</v>
          </cell>
          <cell r="BQ212">
            <v>1300</v>
          </cell>
          <cell r="BR212" t="str">
            <v>小池物産㈱</v>
          </cell>
          <cell r="BS212">
            <v>3.4</v>
          </cell>
          <cell r="BT212" t="str">
            <v>日東鋼管㈱</v>
          </cell>
          <cell r="BU212">
            <v>1.9</v>
          </cell>
          <cell r="BV212" t="str">
            <v>福泉㈱</v>
          </cell>
          <cell r="BW212">
            <v>1.3</v>
          </cell>
          <cell r="BX212" t="str">
            <v>長谷川体育施設㈱</v>
          </cell>
          <cell r="BY212">
            <v>1.3</v>
          </cell>
          <cell r="BZ212" t="str">
            <v>あきる野市</v>
          </cell>
          <cell r="CA212" t="str">
            <v>秋留台地区畑地かん水施設整備・井戸掘削工事</v>
          </cell>
          <cell r="CB212" t="str">
            <v>H10.11</v>
          </cell>
          <cell r="CC212" t="str">
            <v>H11.3</v>
          </cell>
          <cell r="CD212">
            <v>45020</v>
          </cell>
          <cell r="CE212" t="str">
            <v>東海建設㈱</v>
          </cell>
          <cell r="CF212" t="str">
            <v>第三京浜都筑I.C融雪装置設置に伴う土木工事</v>
          </cell>
          <cell r="CG212" t="str">
            <v>H11.1</v>
          </cell>
          <cell r="CH212" t="str">
            <v>H11.3</v>
          </cell>
          <cell r="CI212">
            <v>41000</v>
          </cell>
          <cell r="CJ212" t="str">
            <v>中本造林㈱</v>
          </cell>
          <cell r="CK212" t="str">
            <v>吉和村クヴェーレ吉和　スノーエース布設工事</v>
          </cell>
          <cell r="CL212" t="str">
            <v>H10.9</v>
          </cell>
          <cell r="CM212" t="str">
            <v>H10.10</v>
          </cell>
          <cell r="CN212">
            <v>40000</v>
          </cell>
          <cell r="CO212" t="str">
            <v>宮下建設工業㈱</v>
          </cell>
          <cell r="CP212" t="str">
            <v>平成１０年度　県営中山間総合設備事業　南向地区天白原工区畑地かんがい工事</v>
          </cell>
          <cell r="CQ212" t="str">
            <v>H10.10</v>
          </cell>
          <cell r="CR212" t="str">
            <v>H11.3</v>
          </cell>
          <cell r="CS212">
            <v>38700</v>
          </cell>
          <cell r="CT212" t="str">
            <v>長谷川体育施設㈱</v>
          </cell>
          <cell r="CU212" t="str">
            <v>盛岡南公園球技場散水施設工事</v>
          </cell>
          <cell r="CV212" t="str">
            <v>H10.1</v>
          </cell>
          <cell r="CW212" t="str">
            <v>H10.9</v>
          </cell>
          <cell r="CX212">
            <v>33000</v>
          </cell>
          <cell r="CY212" t="str">
            <v>日本道路㈱</v>
          </cell>
          <cell r="CZ212" t="str">
            <v>日清紡スプリンクラー散水施設工事</v>
          </cell>
          <cell r="DA212" t="str">
            <v>H10.4</v>
          </cell>
          <cell r="DB212" t="str">
            <v>H10.10</v>
          </cell>
          <cell r="DC212">
            <v>32000</v>
          </cell>
          <cell r="DD212" t="str">
            <v>東京都足立区梅島３－１２－１４</v>
          </cell>
          <cell r="DE212" t="str">
            <v>S32.8</v>
          </cell>
          <cell r="DF212" t="str">
            <v>日本長期信用銀行</v>
          </cell>
          <cell r="DG212" t="str">
            <v>S48.4</v>
          </cell>
          <cell r="DH212" t="str">
            <v>栃木県塩屋郡喜連川工業団地古河総合設備内</v>
          </cell>
          <cell r="DI212" t="str">
            <v>倉庫試・験場</v>
          </cell>
          <cell r="DJ212">
            <v>1956.3</v>
          </cell>
          <cell r="DK212">
            <v>122.72</v>
          </cell>
          <cell r="DL212">
            <v>3</v>
          </cell>
          <cell r="DM212">
            <v>13</v>
          </cell>
          <cell r="DN212">
            <v>6</v>
          </cell>
          <cell r="DO212">
            <v>20</v>
          </cell>
          <cell r="DP212" t="str">
            <v>第一勧銀銀行</v>
          </cell>
          <cell r="DQ212" t="str">
            <v>S32.8</v>
          </cell>
          <cell r="DR212" t="str">
            <v>日本長期信用銀行</v>
          </cell>
          <cell r="DS212" t="str">
            <v>S48.4</v>
          </cell>
          <cell r="DT212" t="str">
            <v>農林中央金庫</v>
          </cell>
          <cell r="DU212" t="str">
            <v>S48.4</v>
          </cell>
          <cell r="DV212">
            <v>0</v>
          </cell>
          <cell r="DW212">
            <v>0</v>
          </cell>
          <cell r="DX212">
            <v>2</v>
          </cell>
          <cell r="DY212">
            <v>5</v>
          </cell>
          <cell r="DZ212">
            <v>3</v>
          </cell>
          <cell r="EA212">
            <v>13</v>
          </cell>
          <cell r="EB212">
            <v>6</v>
          </cell>
          <cell r="EC212">
            <v>20</v>
          </cell>
          <cell r="ED212">
            <v>38</v>
          </cell>
          <cell r="EE212">
            <v>0</v>
          </cell>
          <cell r="EF212">
            <v>0</v>
          </cell>
          <cell r="EG212">
            <v>0</v>
          </cell>
          <cell r="EH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0</v>
          </cell>
          <cell r="EM212">
            <v>0</v>
          </cell>
          <cell r="EN212">
            <v>0</v>
          </cell>
          <cell r="EO212">
            <v>0</v>
          </cell>
          <cell r="EP212">
            <v>0</v>
          </cell>
          <cell r="EQ212">
            <v>5</v>
          </cell>
          <cell r="ER212">
            <v>0</v>
          </cell>
          <cell r="ES212">
            <v>3</v>
          </cell>
          <cell r="ET212">
            <v>0</v>
          </cell>
          <cell r="EU212">
            <v>7</v>
          </cell>
          <cell r="EV212">
            <v>0</v>
          </cell>
          <cell r="EW212">
            <v>0</v>
          </cell>
          <cell r="EX212">
            <v>0</v>
          </cell>
          <cell r="EY212">
            <v>0</v>
          </cell>
          <cell r="EZ212">
            <v>0</v>
          </cell>
          <cell r="FA212">
            <v>0</v>
          </cell>
          <cell r="FB212" t="str">
            <v>Z</v>
          </cell>
          <cell r="HK212" t="str">
            <v>Z</v>
          </cell>
        </row>
        <row r="213">
          <cell r="B213">
            <v>213</v>
          </cell>
          <cell r="C213" t="str">
            <v>AD12Z</v>
          </cell>
          <cell r="D213" t="str">
            <v>0003034</v>
          </cell>
          <cell r="E213" t="str">
            <v>ﾄﾊﾞｼｽﾃﾑ</v>
          </cell>
          <cell r="F213" t="str">
            <v>鳥羽システム株式会社</v>
          </cell>
          <cell r="G213" t="str">
            <v>ﾌｼﾞﾀ ﾄｼｵ</v>
          </cell>
          <cell r="H213" t="str">
            <v>藤田　敏雄</v>
          </cell>
          <cell r="I213" t="str">
            <v>金沢市諸江町中町４１８－４</v>
          </cell>
          <cell r="J213" t="str">
            <v>076-237-5345</v>
          </cell>
          <cell r="K213" t="str">
            <v>076-237-1782</v>
          </cell>
          <cell r="L213">
            <v>81</v>
          </cell>
          <cell r="M213" t="str">
            <v>Ａ</v>
          </cell>
          <cell r="N213" t="str">
            <v>920 - 0014</v>
          </cell>
          <cell r="O213">
            <v>81</v>
          </cell>
          <cell r="P213" t="str">
            <v>Ａ</v>
          </cell>
          <cell r="Q213" t="str">
            <v>920 - 0014</v>
          </cell>
          <cell r="R213" t="str">
            <v>大臣</v>
          </cell>
          <cell r="S213" t="str">
            <v>般－８</v>
          </cell>
          <cell r="T213">
            <v>14292</v>
          </cell>
          <cell r="U213">
            <v>35515</v>
          </cell>
          <cell r="V213" t="str">
            <v>080</v>
          </cell>
          <cell r="W213" t="str">
            <v>090</v>
          </cell>
          <cell r="X213" t="str">
            <v>220</v>
          </cell>
          <cell r="Y213" t="str">
            <v>270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 t="str">
            <v>電気工事業</v>
          </cell>
          <cell r="AG213" t="str">
            <v>管工事業</v>
          </cell>
          <cell r="AH213" t="str">
            <v>電気通信工業</v>
          </cell>
          <cell r="AI213" t="str">
            <v>消防施設工事業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 t="str">
            <v>13-09</v>
          </cell>
          <cell r="AR213" t="str">
            <v>57</v>
          </cell>
          <cell r="AS213" t="str">
            <v/>
          </cell>
          <cell r="AT213" t="str">
            <v>Z</v>
          </cell>
          <cell r="DQ213">
            <v>0</v>
          </cell>
          <cell r="HK213" t="str">
            <v>Z</v>
          </cell>
        </row>
        <row r="214">
          <cell r="B214">
            <v>214</v>
          </cell>
          <cell r="C214" t="str">
            <v>AD12Z</v>
          </cell>
          <cell r="D214" t="str">
            <v>0003032</v>
          </cell>
          <cell r="E214" t="str">
            <v>ﾄﾓｴｼｮｳｶｲ</v>
          </cell>
          <cell r="F214" t="str">
            <v>株式会社巴商会</v>
          </cell>
          <cell r="G214" t="str">
            <v>ﾜﾀﾍﾞ　ｶｽﾞｼ</v>
          </cell>
          <cell r="H214" t="str">
            <v>渡部　和嗣</v>
          </cell>
          <cell r="I214" t="str">
            <v>金沢市芳斉２－５－３５</v>
          </cell>
          <cell r="J214" t="str">
            <v>076-262-4381</v>
          </cell>
          <cell r="K214" t="str">
            <v>076-263-7871</v>
          </cell>
          <cell r="L214" t="str">
            <v>済</v>
          </cell>
          <cell r="M214" t="str">
            <v>済</v>
          </cell>
          <cell r="N214" t="str">
            <v>9000s</v>
          </cell>
          <cell r="O214">
            <v>100</v>
          </cell>
          <cell r="P214" t="str">
            <v>Ａ</v>
          </cell>
          <cell r="Q214" t="str">
            <v>920 - 0862</v>
          </cell>
          <cell r="R214" t="str">
            <v>大臣</v>
          </cell>
          <cell r="S214" t="str">
            <v>般－７</v>
          </cell>
          <cell r="T214">
            <v>5676</v>
          </cell>
          <cell r="U214">
            <v>35032</v>
          </cell>
          <cell r="V214" t="str">
            <v>090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 t="str">
            <v>管工事業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 t="str">
            <v>57-06</v>
          </cell>
          <cell r="AR214" t="str">
            <v>Z</v>
          </cell>
          <cell r="AS214" t="str">
            <v/>
          </cell>
          <cell r="AT214" t="str">
            <v>Z</v>
          </cell>
          <cell r="DQ214">
            <v>0</v>
          </cell>
          <cell r="HK214" t="str">
            <v>Z</v>
          </cell>
        </row>
        <row r="215">
          <cell r="B215">
            <v>215</v>
          </cell>
          <cell r="C215" t="str">
            <v>AD12Z</v>
          </cell>
          <cell r="D215" t="str">
            <v>0010248</v>
          </cell>
          <cell r="E215" t="str">
            <v>ﾅｶﾊｼｼｮｳｼﾞ</v>
          </cell>
          <cell r="F215" t="str">
            <v>ナカハシ商事株式会社</v>
          </cell>
          <cell r="G215" t="str">
            <v>ﾅｶﾊｼ　ﾋﾃﾞｵ</v>
          </cell>
          <cell r="H215" t="str">
            <v>中橋　秀夫</v>
          </cell>
          <cell r="I215" t="str">
            <v>金沢市入江２－３４６</v>
          </cell>
          <cell r="J215" t="str">
            <v>076-291-6511</v>
          </cell>
          <cell r="K215" t="str">
            <v>076-291-8081</v>
          </cell>
          <cell r="L215" t="str">
            <v>済</v>
          </cell>
          <cell r="M215" t="str">
            <v>済</v>
          </cell>
          <cell r="N215" t="str">
            <v>Ａ</v>
          </cell>
          <cell r="O215">
            <v>100</v>
          </cell>
          <cell r="P215" t="str">
            <v>Ａ</v>
          </cell>
          <cell r="Q215" t="str">
            <v>921 - 8011</v>
          </cell>
          <cell r="R215">
            <v>35741</v>
          </cell>
          <cell r="S215" t="str">
            <v>般－９</v>
          </cell>
          <cell r="T215">
            <v>12741</v>
          </cell>
          <cell r="U215">
            <v>35741</v>
          </cell>
          <cell r="V215" t="str">
            <v>090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 t="str">
            <v>管工事業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 t="str">
            <v>57-03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 t="str">
            <v/>
          </cell>
          <cell r="AY215" t="str">
            <v>Z</v>
          </cell>
          <cell r="DQ215">
            <v>0</v>
          </cell>
          <cell r="HK215" t="str">
            <v>Z</v>
          </cell>
        </row>
        <row r="216">
          <cell r="B216">
            <v>216</v>
          </cell>
          <cell r="C216" t="str">
            <v>AD12Z</v>
          </cell>
          <cell r="D216" t="str">
            <v>0004120</v>
          </cell>
          <cell r="E216" t="str">
            <v>ﾆﾁﾍﾞｲｺﾞﾑ</v>
          </cell>
          <cell r="F216" t="str">
            <v>日米ゴム株式会社</v>
          </cell>
          <cell r="G216" t="str">
            <v>ｲﾁﾏﾙ ｼｹﾞｵ</v>
          </cell>
          <cell r="H216" t="str">
            <v>石丸  茂夫</v>
          </cell>
          <cell r="I216" t="str">
            <v>福岡県久留米市京町５－１９６</v>
          </cell>
          <cell r="J216" t="str">
            <v>0942-33-3195</v>
          </cell>
          <cell r="K216" t="str">
            <v>0942-33-3198</v>
          </cell>
          <cell r="L216" t="str">
            <v>nitibei@joho-fukuoka-or.jp</v>
          </cell>
          <cell r="M216" t="str">
            <v>9000s</v>
          </cell>
          <cell r="N216" t="str">
            <v>9000s</v>
          </cell>
          <cell r="O216">
            <v>62</v>
          </cell>
          <cell r="P216" t="str">
            <v>Ａ</v>
          </cell>
          <cell r="Q216" t="str">
            <v>830 - 0028</v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17449</v>
          </cell>
          <cell r="AG216">
            <v>1</v>
          </cell>
          <cell r="AH216">
            <v>1361552</v>
          </cell>
          <cell r="AI216">
            <v>15334</v>
          </cell>
          <cell r="AJ216">
            <v>22000</v>
          </cell>
          <cell r="AK216">
            <v>0</v>
          </cell>
          <cell r="AL216">
            <v>0</v>
          </cell>
          <cell r="AM216" t="str">
            <v>㈱ブリヂストン</v>
          </cell>
          <cell r="AN216">
            <v>30.6</v>
          </cell>
          <cell r="AO216" t="str">
            <v>㈱スターコーポレーション</v>
          </cell>
          <cell r="AP216">
            <v>13.1</v>
          </cell>
          <cell r="AQ216" t="str">
            <v>58-06</v>
          </cell>
          <cell r="AR216">
            <v>19</v>
          </cell>
          <cell r="AS216" t="str">
            <v>丸栄日　㈱</v>
          </cell>
          <cell r="AT216">
            <v>2.5</v>
          </cell>
          <cell r="AU216">
            <v>0</v>
          </cell>
          <cell r="AV216" t="str">
            <v>取締役副社長</v>
          </cell>
          <cell r="AW216" t="str">
            <v>安部　徳博</v>
          </cell>
          <cell r="AX216">
            <v>19199</v>
          </cell>
          <cell r="AY216">
            <v>17449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1</v>
          </cell>
          <cell r="BM216">
            <v>1361552</v>
          </cell>
          <cell r="BN216">
            <v>15334</v>
          </cell>
          <cell r="BO216">
            <v>22000</v>
          </cell>
          <cell r="BP216">
            <v>0</v>
          </cell>
          <cell r="BQ216">
            <v>0</v>
          </cell>
          <cell r="BR216" t="str">
            <v>㈱ブリヂストン</v>
          </cell>
          <cell r="BS216">
            <v>30.6</v>
          </cell>
          <cell r="BT216" t="str">
            <v>㈱スターコーポレーション</v>
          </cell>
          <cell r="BU216">
            <v>13.1</v>
          </cell>
          <cell r="BV216" t="str">
            <v>ＪＲ貨物外ＪＲグループ</v>
          </cell>
          <cell r="BW216">
            <v>4.5999999999999996</v>
          </cell>
          <cell r="BX216" t="str">
            <v>丸栄日　㈱</v>
          </cell>
          <cell r="BY216">
            <v>2.5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 t="str">
            <v>Z</v>
          </cell>
          <cell r="CY216" t="str">
            <v>福岡銀行　久留米支店</v>
          </cell>
          <cell r="CZ216" t="str">
            <v/>
          </cell>
          <cell r="DA216" t="str">
            <v>大和銀行　久留米支店</v>
          </cell>
          <cell r="DB216" t="str">
            <v>　邦銀行　久留米支店</v>
          </cell>
          <cell r="DC216" t="str">
            <v>中小公庫　福岡支店</v>
          </cell>
          <cell r="DD216">
            <v>4</v>
          </cell>
          <cell r="DE216">
            <v>5</v>
          </cell>
          <cell r="DF216">
            <v>0</v>
          </cell>
          <cell r="DG216">
            <v>1</v>
          </cell>
          <cell r="DH216">
            <v>5</v>
          </cell>
          <cell r="DI216">
            <v>5</v>
          </cell>
          <cell r="DJ216">
            <v>50</v>
          </cell>
          <cell r="DK216">
            <v>0</v>
          </cell>
          <cell r="DL216">
            <v>0</v>
          </cell>
          <cell r="DM216">
            <v>0</v>
          </cell>
          <cell r="DN216">
            <v>0</v>
          </cell>
          <cell r="DO216">
            <v>0</v>
          </cell>
          <cell r="DP216" t="str">
            <v>福岡銀行　久留米支店</v>
          </cell>
          <cell r="DQ216">
            <v>0</v>
          </cell>
          <cell r="DR216" t="str">
            <v>大和銀行　久留米支店</v>
          </cell>
          <cell r="DS216">
            <v>0</v>
          </cell>
          <cell r="DT216" t="str">
            <v>　邦銀行　久留米支店</v>
          </cell>
          <cell r="DU216">
            <v>0</v>
          </cell>
          <cell r="DV216" t="str">
            <v>中小公庫　福岡支店</v>
          </cell>
          <cell r="DW216">
            <v>0</v>
          </cell>
          <cell r="DX216">
            <v>4</v>
          </cell>
          <cell r="DY216">
            <v>5</v>
          </cell>
          <cell r="DZ216">
            <v>0</v>
          </cell>
          <cell r="EA216">
            <v>1</v>
          </cell>
          <cell r="EB216">
            <v>5</v>
          </cell>
          <cell r="EC216">
            <v>5</v>
          </cell>
          <cell r="ED216">
            <v>50</v>
          </cell>
          <cell r="EE216">
            <v>0</v>
          </cell>
          <cell r="EF216">
            <v>0</v>
          </cell>
          <cell r="EG216">
            <v>0</v>
          </cell>
          <cell r="EH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0</v>
          </cell>
          <cell r="EQ216">
            <v>0</v>
          </cell>
          <cell r="ER216">
            <v>0</v>
          </cell>
          <cell r="ES216">
            <v>0</v>
          </cell>
          <cell r="ET216">
            <v>0</v>
          </cell>
          <cell r="EU216">
            <v>0</v>
          </cell>
          <cell r="EV216">
            <v>0</v>
          </cell>
          <cell r="EW216">
            <v>0</v>
          </cell>
          <cell r="EX216">
            <v>0</v>
          </cell>
          <cell r="EY216">
            <v>0</v>
          </cell>
          <cell r="EZ216">
            <v>0</v>
          </cell>
          <cell r="FA216">
            <v>0</v>
          </cell>
          <cell r="FB216">
            <v>0</v>
          </cell>
          <cell r="FC216">
            <v>0</v>
          </cell>
          <cell r="HK216" t="str">
            <v>Z</v>
          </cell>
        </row>
        <row r="217">
          <cell r="B217">
            <v>217</v>
          </cell>
          <cell r="C217" t="str">
            <v>AD12Z</v>
          </cell>
          <cell r="D217" t="str">
            <v>0005003</v>
          </cell>
          <cell r="E217" t="str">
            <v>ﾋｷﾀﾞｻﾝｷﾞｮｳ</v>
          </cell>
          <cell r="F217" t="str">
            <v>疋田産業株式会社</v>
          </cell>
          <cell r="G217" t="str">
            <v>ﾋｷﾀﾞ ｼｮｳｲﾁ</v>
          </cell>
          <cell r="H217" t="str">
            <v>疋田  正一</v>
          </cell>
          <cell r="I217" t="str">
            <v>金沢市若宮町ホ－３６</v>
          </cell>
          <cell r="J217" t="str">
            <v>076-233-1111</v>
          </cell>
          <cell r="K217" t="str">
            <v>076-221-1745</v>
          </cell>
          <cell r="L217" t="str">
            <v>済</v>
          </cell>
          <cell r="M217" t="str">
            <v>済</v>
          </cell>
          <cell r="N217" t="str">
            <v>Ａ</v>
          </cell>
          <cell r="O217">
            <v>81</v>
          </cell>
          <cell r="P217" t="str">
            <v>Ａ</v>
          </cell>
          <cell r="Q217" t="str">
            <v>920 - 0053</v>
          </cell>
          <cell r="R217" t="str">
            <v>大臣</v>
          </cell>
          <cell r="S217" t="str">
            <v>般－８　１０</v>
          </cell>
          <cell r="T217">
            <v>13316</v>
          </cell>
          <cell r="U217" t="str">
            <v>平成8年5月27日　平成11年2月22日</v>
          </cell>
          <cell r="V217" t="str">
            <v>200</v>
          </cell>
          <cell r="W217" t="str">
            <v>090</v>
          </cell>
          <cell r="X217" t="str">
            <v>010</v>
          </cell>
          <cell r="Y217" t="str">
            <v>020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 t="str">
            <v>機械器具設置工事業</v>
          </cell>
          <cell r="AG217" t="str">
            <v>管工事業</v>
          </cell>
          <cell r="AH217" t="str">
            <v>土木工事業</v>
          </cell>
          <cell r="AI217" t="str">
            <v>建築工事業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 t="str">
            <v>57-02</v>
          </cell>
          <cell r="AR217">
            <v>0</v>
          </cell>
          <cell r="AS217">
            <v>0</v>
          </cell>
          <cell r="AT217" t="str">
            <v/>
          </cell>
          <cell r="AU217" t="str">
            <v>Z</v>
          </cell>
          <cell r="DQ217">
            <v>0</v>
          </cell>
          <cell r="HK217" t="str">
            <v>Z</v>
          </cell>
        </row>
        <row r="218">
          <cell r="B218">
            <v>218</v>
          </cell>
          <cell r="C218" t="str">
            <v>AD12Z</v>
          </cell>
          <cell r="D218" t="str">
            <v>0005047</v>
          </cell>
          <cell r="E218" t="str">
            <v>ﾎｸﾘｸｶﾞｽ</v>
          </cell>
          <cell r="F218" t="str">
            <v>株式会社北陸ガス</v>
          </cell>
          <cell r="G218" t="str">
            <v>ﾌｸﾀﾞ　ﾖｼﾅｵ</v>
          </cell>
          <cell r="H218" t="str">
            <v>福田　嘉尚</v>
          </cell>
          <cell r="I218" t="str">
            <v>松任市四ツ屋町１０６１－１</v>
          </cell>
          <cell r="J218" t="str">
            <v>076-277-2630</v>
          </cell>
          <cell r="K218">
            <v>71</v>
          </cell>
          <cell r="L218" t="str">
            <v>Ａ</v>
          </cell>
          <cell r="M218" t="str">
            <v>924 - 0852</v>
          </cell>
          <cell r="N218" t="str">
            <v/>
          </cell>
          <cell r="O218">
            <v>71</v>
          </cell>
          <cell r="P218" t="str">
            <v>Ａ</v>
          </cell>
          <cell r="Q218" t="str">
            <v>924 - 0852</v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 t="str">
            <v>13-01</v>
          </cell>
          <cell r="AG218" t="str">
            <v/>
          </cell>
          <cell r="AH218" t="str">
            <v>Z</v>
          </cell>
          <cell r="AQ218" t="str">
            <v>13-01</v>
          </cell>
          <cell r="DQ218">
            <v>0</v>
          </cell>
          <cell r="HK218" t="str">
            <v>Z</v>
          </cell>
        </row>
        <row r="219">
          <cell r="B219">
            <v>219</v>
          </cell>
          <cell r="C219" t="str">
            <v>AD12Z</v>
          </cell>
          <cell r="D219" t="str">
            <v>0006001</v>
          </cell>
          <cell r="E219" t="str">
            <v>ﾏﾂﾑﾗﾌﾞｯｻﾝ</v>
          </cell>
          <cell r="F219" t="str">
            <v>松村物産株式会社</v>
          </cell>
          <cell r="G219" t="str">
            <v>ﾏﾂﾑﾗ　ｼｭﾝｲﾁ</v>
          </cell>
          <cell r="H219" t="str">
            <v>松村　俊一</v>
          </cell>
          <cell r="I219" t="str">
            <v>金沢市広岡町２－１－２７</v>
          </cell>
          <cell r="J219" t="str">
            <v>076-263-6403</v>
          </cell>
          <cell r="K219" t="str">
            <v>済</v>
          </cell>
          <cell r="L219">
            <v>71</v>
          </cell>
          <cell r="M219" t="str">
            <v>済</v>
          </cell>
          <cell r="N219" t="str">
            <v>920 - 0031</v>
          </cell>
          <cell r="O219">
            <v>71</v>
          </cell>
          <cell r="P219" t="str">
            <v>Ａ</v>
          </cell>
          <cell r="Q219" t="str">
            <v>920 - 0031</v>
          </cell>
          <cell r="R219" t="str">
            <v>大臣</v>
          </cell>
          <cell r="S219" t="str">
            <v>特９</v>
          </cell>
          <cell r="T219">
            <v>11349</v>
          </cell>
          <cell r="U219" t="str">
            <v>平成9年4月25日　平成9年6月28日　平成11年1月19</v>
          </cell>
          <cell r="V219" t="str">
            <v>080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 t="str">
            <v>電気工事　他２０業種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 t="str">
            <v>57-05</v>
          </cell>
          <cell r="AR219">
            <v>0</v>
          </cell>
          <cell r="AS219">
            <v>0</v>
          </cell>
          <cell r="AT219" t="str">
            <v/>
          </cell>
          <cell r="AU219" t="str">
            <v>Z</v>
          </cell>
          <cell r="DQ219">
            <v>0</v>
          </cell>
          <cell r="HK219" t="str">
            <v>Z</v>
          </cell>
        </row>
        <row r="220">
          <cell r="B220">
            <v>220</v>
          </cell>
          <cell r="C220" t="str">
            <v>AD12Z</v>
          </cell>
          <cell r="D220" t="str">
            <v>0012185</v>
          </cell>
          <cell r="E220" t="str">
            <v>ﾘﾝｶｲｵｰﾄｻｰﾋﾞｽ</v>
          </cell>
          <cell r="F220" t="str">
            <v>株式会社臨海オートサービス</v>
          </cell>
          <cell r="G220" t="str">
            <v>ﾊﾀﾅｶ　ﾋﾛｼ</v>
          </cell>
          <cell r="H220" t="str">
            <v>畠中　寛</v>
          </cell>
          <cell r="I220" t="str">
            <v>名古屋市南区滝春町１２－３</v>
          </cell>
          <cell r="J220" t="str">
            <v>052-613-3899</v>
          </cell>
          <cell r="K220" t="str">
            <v>052-613-3344</v>
          </cell>
          <cell r="L220">
            <v>61</v>
          </cell>
          <cell r="M220" t="str">
            <v>Ｂ</v>
          </cell>
          <cell r="N220" t="str">
            <v>457 - 0819</v>
          </cell>
          <cell r="O220">
            <v>61</v>
          </cell>
          <cell r="P220" t="str">
            <v>Ｂ</v>
          </cell>
          <cell r="Q220" t="str">
            <v>457 - 0819</v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 t="str">
            <v>58-06</v>
          </cell>
          <cell r="AG220">
            <v>19</v>
          </cell>
          <cell r="AH220" t="str">
            <v/>
          </cell>
          <cell r="AI220" t="str">
            <v>Z</v>
          </cell>
          <cell r="AQ220" t="str">
            <v>58-06</v>
          </cell>
          <cell r="AR220">
            <v>19</v>
          </cell>
          <cell r="DQ220">
            <v>0</v>
          </cell>
          <cell r="HK220" t="str">
            <v>Z</v>
          </cell>
        </row>
        <row r="221">
          <cell r="B221">
            <v>221</v>
          </cell>
          <cell r="C221" t="str">
            <v>AD12G</v>
          </cell>
          <cell r="D221" t="str">
            <v>0000082</v>
          </cell>
          <cell r="E221" t="str">
            <v>ｱﾑｽﾞ</v>
          </cell>
          <cell r="F221" t="str">
            <v>アムズ株式会社</v>
          </cell>
          <cell r="G221" t="str">
            <v>ﾀﾆｸﾞﾁ ﾄｼ</v>
          </cell>
          <cell r="H221" t="str">
            <v>谷口  敏</v>
          </cell>
          <cell r="I221" t="str">
            <v>金沢市西泉３－９２</v>
          </cell>
          <cell r="J221" t="str">
            <v>076-241-6181</v>
          </cell>
          <cell r="K221" t="str">
            <v>076-242-9759</v>
          </cell>
          <cell r="L221" t="str">
            <v>済</v>
          </cell>
          <cell r="M221" t="str">
            <v>済</v>
          </cell>
          <cell r="N221" t="str">
            <v>Ａ</v>
          </cell>
          <cell r="O221">
            <v>100</v>
          </cell>
          <cell r="P221" t="str">
            <v>Ａ</v>
          </cell>
          <cell r="Q221" t="str">
            <v>921 - 8043</v>
          </cell>
          <cell r="R221" t="str">
            <v>大臣</v>
          </cell>
          <cell r="S221" t="str">
            <v>特　般－７</v>
          </cell>
          <cell r="T221">
            <v>253</v>
          </cell>
          <cell r="U221">
            <v>35084</v>
          </cell>
          <cell r="V221" t="str">
            <v>010</v>
          </cell>
          <cell r="W221" t="str">
            <v>020</v>
          </cell>
          <cell r="X221" t="str">
            <v>080</v>
          </cell>
          <cell r="Y221" t="str">
            <v>090</v>
          </cell>
          <cell r="Z221" t="str">
            <v>180</v>
          </cell>
          <cell r="AA221" t="str">
            <v>260</v>
          </cell>
          <cell r="AB221" t="str">
            <v>200</v>
          </cell>
          <cell r="AC221" t="str">
            <v>270</v>
          </cell>
          <cell r="AD221" t="str">
            <v>280</v>
          </cell>
          <cell r="AE221">
            <v>0</v>
          </cell>
          <cell r="AF221" t="str">
            <v>土</v>
          </cell>
          <cell r="AG221" t="str">
            <v>建</v>
          </cell>
          <cell r="AH221" t="str">
            <v>電</v>
          </cell>
          <cell r="AI221" t="str">
            <v>管</v>
          </cell>
          <cell r="AJ221" t="str">
            <v>防</v>
          </cell>
          <cell r="AK221" t="str">
            <v>水</v>
          </cell>
          <cell r="AL221" t="str">
            <v>機</v>
          </cell>
          <cell r="AM221" t="str">
            <v>消</v>
          </cell>
          <cell r="AN221" t="str">
            <v>清</v>
          </cell>
          <cell r="AO221">
            <v>0</v>
          </cell>
          <cell r="AP221">
            <v>0</v>
          </cell>
          <cell r="AQ221" t="str">
            <v>13-07</v>
          </cell>
          <cell r="AR221">
            <v>0</v>
          </cell>
          <cell r="AS221">
            <v>0</v>
          </cell>
          <cell r="AT221" t="str">
            <v/>
          </cell>
          <cell r="AU221" t="str">
            <v>G</v>
          </cell>
          <cell r="DQ221">
            <v>0</v>
          </cell>
          <cell r="HK221" t="str">
            <v>G</v>
          </cell>
        </row>
        <row r="222">
          <cell r="B222">
            <v>222</v>
          </cell>
          <cell r="C222" t="str">
            <v>AD12G</v>
          </cell>
          <cell r="D222" t="str">
            <v>0000022</v>
          </cell>
          <cell r="E222" t="str">
            <v>ｲｸﾞﾁｻｶﾝｺｳｺﾞﾖｳ</v>
          </cell>
          <cell r="F222" t="str">
            <v>井口左官工業</v>
          </cell>
          <cell r="G222" t="str">
            <v>ｲｸﾞﾁ　ﾂﾈｵ</v>
          </cell>
          <cell r="H222" t="str">
            <v>井口　恒夫</v>
          </cell>
          <cell r="I222" t="str">
            <v>金沢市末町１５－６－１１</v>
          </cell>
          <cell r="J222" t="str">
            <v>076-229-1554</v>
          </cell>
          <cell r="K222" t="str">
            <v>076-229-1654</v>
          </cell>
          <cell r="L222" t="str">
            <v>hato@shift.ne.jp</v>
          </cell>
          <cell r="M222" t="str">
            <v>済</v>
          </cell>
          <cell r="N222">
            <v>73</v>
          </cell>
          <cell r="O222">
            <v>73</v>
          </cell>
          <cell r="P222" t="str">
            <v>Ｂ</v>
          </cell>
          <cell r="Q222" t="str">
            <v>920 - 1302</v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 t="str">
            <v>03</v>
          </cell>
          <cell r="AG222" t="str">
            <v/>
          </cell>
          <cell r="AH222" t="str">
            <v>G</v>
          </cell>
          <cell r="AQ222" t="str">
            <v>03</v>
          </cell>
          <cell r="DQ222">
            <v>0</v>
          </cell>
          <cell r="HK222" t="str">
            <v>G</v>
          </cell>
        </row>
        <row r="223">
          <cell r="B223">
            <v>223</v>
          </cell>
          <cell r="C223" t="str">
            <v>AD12G</v>
          </cell>
          <cell r="D223" t="str">
            <v>0010546</v>
          </cell>
          <cell r="E223" t="str">
            <v>ｴｱﾛｺｳｷﾞｮｳ</v>
          </cell>
          <cell r="F223" t="str">
            <v>エアロ工業株式会社</v>
          </cell>
          <cell r="G223" t="str">
            <v>ｽｷﾞﾉ ﾀﾀﾞｼ</v>
          </cell>
          <cell r="H223" t="str">
            <v>杉野  正</v>
          </cell>
          <cell r="I223" t="str">
            <v>富山県高岡市石瀬８３３</v>
          </cell>
          <cell r="J223" t="str">
            <v>0766-25-1788</v>
          </cell>
          <cell r="K223" t="str">
            <v>0766-25-1763</v>
          </cell>
          <cell r="L223" t="str">
            <v>済</v>
          </cell>
          <cell r="M223" t="str">
            <v>済</v>
          </cell>
          <cell r="N223" t="str">
            <v>Ａ</v>
          </cell>
          <cell r="O223">
            <v>100</v>
          </cell>
          <cell r="P223" t="str">
            <v>Ａ</v>
          </cell>
          <cell r="Q223" t="str">
            <v>933 - 0011</v>
          </cell>
          <cell r="R223" t="str">
            <v>大臣</v>
          </cell>
          <cell r="S223" t="str">
            <v>般－７</v>
          </cell>
          <cell r="T223">
            <v>16502</v>
          </cell>
          <cell r="U223">
            <v>35132</v>
          </cell>
          <cell r="V223" t="str">
            <v>090</v>
          </cell>
          <cell r="W223" t="str">
            <v>150</v>
          </cell>
          <cell r="X223" t="str">
            <v>200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 t="str">
            <v>管工事業</v>
          </cell>
          <cell r="AG223" t="str">
            <v>板金工事業</v>
          </cell>
          <cell r="AH223" t="str">
            <v>機械器具設置工事業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 t="str">
            <v>13-03</v>
          </cell>
          <cell r="AR223">
            <v>0</v>
          </cell>
          <cell r="AS223">
            <v>0</v>
          </cell>
          <cell r="AT223" t="str">
            <v/>
          </cell>
          <cell r="AU223" t="str">
            <v>G</v>
          </cell>
          <cell r="DQ223">
            <v>0</v>
          </cell>
          <cell r="HK223" t="str">
            <v>G</v>
          </cell>
        </row>
        <row r="224">
          <cell r="B224">
            <v>224</v>
          </cell>
          <cell r="C224" t="str">
            <v>AD12G</v>
          </cell>
          <cell r="D224" t="str">
            <v>0000064</v>
          </cell>
          <cell r="E224" t="str">
            <v>ｴﾅﾃｯｸｽ</v>
          </cell>
          <cell r="F224" t="str">
            <v>エナテックス株式会社</v>
          </cell>
          <cell r="G224" t="str">
            <v>ｸﾛﾔｽ ｶﾂﾛｳ</v>
          </cell>
          <cell r="H224" t="str">
            <v>黒保  勝郎</v>
          </cell>
          <cell r="I224" t="str">
            <v>金沢市間明町２丁目２５９番地２</v>
          </cell>
          <cell r="J224" t="str">
            <v>076-291-2121</v>
          </cell>
          <cell r="K224" t="str">
            <v>076-292-2626</v>
          </cell>
          <cell r="L224" t="str">
            <v>enetecs@Ma.neweb.ne.jp</v>
          </cell>
          <cell r="M224" t="str">
            <v>済</v>
          </cell>
          <cell r="N224">
            <v>75</v>
          </cell>
          <cell r="O224">
            <v>75</v>
          </cell>
          <cell r="P224" t="str">
            <v>Ｂ</v>
          </cell>
          <cell r="Q224" t="str">
            <v>921 - 8005</v>
          </cell>
          <cell r="R224" t="str">
            <v>知事</v>
          </cell>
          <cell r="S224" t="str">
            <v>般－６</v>
          </cell>
          <cell r="T224">
            <v>7329</v>
          </cell>
          <cell r="U224">
            <v>34733</v>
          </cell>
          <cell r="V224" t="str">
            <v>090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 t="str">
            <v>管工事業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 t="str">
            <v>13-08</v>
          </cell>
          <cell r="AR224">
            <v>0</v>
          </cell>
          <cell r="AS224">
            <v>0</v>
          </cell>
          <cell r="AT224" t="str">
            <v>G</v>
          </cell>
          <cell r="AU224" t="str">
            <v/>
          </cell>
          <cell r="AV224" t="str">
            <v>G</v>
          </cell>
          <cell r="DQ224">
            <v>0</v>
          </cell>
          <cell r="HK224" t="str">
            <v>G</v>
          </cell>
        </row>
        <row r="225">
          <cell r="B225">
            <v>225</v>
          </cell>
          <cell r="C225" t="str">
            <v>AD12G</v>
          </cell>
          <cell r="D225" t="str">
            <v>0000091</v>
          </cell>
          <cell r="E225" t="str">
            <v>ｵｵﾊﾗｺｳｷﾞｮｳ</v>
          </cell>
          <cell r="F225" t="str">
            <v>大原工業株式会社</v>
          </cell>
          <cell r="G225" t="str">
            <v>ｵｵﾊﾗ　ｽｽﾑ</v>
          </cell>
          <cell r="H225" t="str">
            <v>大原　進</v>
          </cell>
          <cell r="I225" t="str">
            <v>金沢市湊２－１５２－２</v>
          </cell>
          <cell r="J225" t="str">
            <v>076-238-5881</v>
          </cell>
          <cell r="K225" t="str">
            <v>076-238-5882</v>
          </cell>
          <cell r="L225" t="str">
            <v>oohara@chive.ocn.ne.jp</v>
          </cell>
          <cell r="M225" t="str">
            <v>9000s</v>
          </cell>
          <cell r="N225" t="str">
            <v>9000s</v>
          </cell>
          <cell r="O225">
            <v>95</v>
          </cell>
          <cell r="P225" t="str">
            <v>Ａ</v>
          </cell>
          <cell r="Q225" t="str">
            <v>920 - 0211</v>
          </cell>
          <cell r="R225" t="str">
            <v>知事</v>
          </cell>
          <cell r="S225" t="str">
            <v>般－９</v>
          </cell>
          <cell r="T225">
            <v>7818</v>
          </cell>
          <cell r="U225">
            <v>35649</v>
          </cell>
          <cell r="V225" t="str">
            <v>090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 t="str">
            <v>管工事業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 t="str">
            <v>58-01</v>
          </cell>
          <cell r="AR225">
            <v>0</v>
          </cell>
          <cell r="AS225" t="str">
            <v>大原　浩幸</v>
          </cell>
          <cell r="AT225">
            <v>22073</v>
          </cell>
          <cell r="AU225" t="str">
            <v>S40.1</v>
          </cell>
          <cell r="AV225" t="str">
            <v>専務取締役</v>
          </cell>
          <cell r="AW225" t="str">
            <v>大原　浩幸</v>
          </cell>
          <cell r="AX225">
            <v>22073</v>
          </cell>
          <cell r="AY225" t="str">
            <v>S40.1</v>
          </cell>
          <cell r="AZ225" t="str">
            <v>東京営業所</v>
          </cell>
          <cell r="BA225" t="str">
            <v>千葉県松戸市稔台５２－８</v>
          </cell>
          <cell r="BB225" t="str">
            <v>047-363-1875</v>
          </cell>
          <cell r="BC225" t="str">
            <v>047-363-1845</v>
          </cell>
          <cell r="BD225">
            <v>373893</v>
          </cell>
          <cell r="BE225">
            <v>0</v>
          </cell>
          <cell r="BF225" t="str">
            <v>菱機工業㈱</v>
          </cell>
          <cell r="BG225">
            <v>30</v>
          </cell>
          <cell r="BH225" t="str">
            <v>東京電機工業㈱</v>
          </cell>
          <cell r="BI225">
            <v>10</v>
          </cell>
          <cell r="BJ225" t="str">
            <v>ダイダン㈱</v>
          </cell>
          <cell r="BK225">
            <v>20</v>
          </cell>
          <cell r="BL225">
            <v>1</v>
          </cell>
          <cell r="BM225">
            <v>373893</v>
          </cell>
          <cell r="BN225">
            <v>4290</v>
          </cell>
          <cell r="BO225">
            <v>10000</v>
          </cell>
          <cell r="BP225">
            <v>373893</v>
          </cell>
          <cell r="BQ225">
            <v>0</v>
          </cell>
          <cell r="BR225" t="str">
            <v>菱機工業㈱</v>
          </cell>
          <cell r="BS225">
            <v>30</v>
          </cell>
          <cell r="BT225" t="str">
            <v>東京電機工業㈱</v>
          </cell>
          <cell r="BU225">
            <v>10</v>
          </cell>
          <cell r="BV225" t="str">
            <v>ダイダン㈱</v>
          </cell>
          <cell r="BW225">
            <v>20</v>
          </cell>
          <cell r="BX225" t="str">
            <v>三機工業㈱</v>
          </cell>
          <cell r="BY225">
            <v>10</v>
          </cell>
          <cell r="BZ225" t="str">
            <v>ダイダン㈱</v>
          </cell>
          <cell r="CA225" t="str">
            <v>青和病院給排水衛生設備工事</v>
          </cell>
          <cell r="CB225" t="str">
            <v>H10.10</v>
          </cell>
          <cell r="CC225" t="str">
            <v>H11.2</v>
          </cell>
          <cell r="CD225">
            <v>7200</v>
          </cell>
          <cell r="CE225" t="str">
            <v>ダイダン㈱</v>
          </cell>
          <cell r="CF225" t="str">
            <v>別川製作所給排水衛生設備工事</v>
          </cell>
          <cell r="CG225" t="str">
            <v>H10.12</v>
          </cell>
          <cell r="CH225" t="str">
            <v>H11.6</v>
          </cell>
          <cell r="CI225">
            <v>8000</v>
          </cell>
          <cell r="CJ225" t="str">
            <v>菱機工業㈱</v>
          </cell>
          <cell r="CK225" t="str">
            <v>結城病院給排水衛生設備工事</v>
          </cell>
          <cell r="CL225" t="str">
            <v>H11.5</v>
          </cell>
          <cell r="CM225" t="str">
            <v>H11.8</v>
          </cell>
          <cell r="CN225">
            <v>7600</v>
          </cell>
          <cell r="CO225" t="str">
            <v>三機工業㈱</v>
          </cell>
          <cell r="CP225" t="str">
            <v>石川県立中央病院　給排水衛生設備工事</v>
          </cell>
          <cell r="CQ225" t="str">
            <v>H11.7</v>
          </cell>
          <cell r="CR225" t="str">
            <v>H11.10</v>
          </cell>
          <cell r="CS225">
            <v>3500</v>
          </cell>
          <cell r="CT225" t="str">
            <v>菱機工業㈱</v>
          </cell>
          <cell r="CU225" t="str">
            <v>丸岡町総合福祉保険施設</v>
          </cell>
          <cell r="CV225" t="str">
            <v>H11.9</v>
          </cell>
          <cell r="CW225" t="str">
            <v>H12.3</v>
          </cell>
          <cell r="CX225">
            <v>4600</v>
          </cell>
          <cell r="CY225" t="str">
            <v>四国貿易㈱</v>
          </cell>
          <cell r="CZ225" t="str">
            <v>高松市民病院　給排水衛生設備工事</v>
          </cell>
          <cell r="DA225" t="str">
            <v>H11.7</v>
          </cell>
          <cell r="DB225" t="str">
            <v>H11.10</v>
          </cell>
          <cell r="DC225">
            <v>9300</v>
          </cell>
          <cell r="DD225" t="str">
            <v>金沢市湊２丁目１５２－２</v>
          </cell>
          <cell r="DE225" t="str">
            <v>工場</v>
          </cell>
          <cell r="DF225">
            <v>1155</v>
          </cell>
          <cell r="DG225">
            <v>570</v>
          </cell>
          <cell r="DH225">
            <v>0</v>
          </cell>
          <cell r="DI225">
            <v>0</v>
          </cell>
          <cell r="DJ225">
            <v>0</v>
          </cell>
          <cell r="DK225">
            <v>0</v>
          </cell>
          <cell r="DL225">
            <v>0</v>
          </cell>
          <cell r="DM225">
            <v>0</v>
          </cell>
          <cell r="DN225">
            <v>0</v>
          </cell>
          <cell r="DO225">
            <v>0</v>
          </cell>
          <cell r="DP225" t="str">
            <v>金沢信用金庫</v>
          </cell>
          <cell r="DQ225">
            <v>0</v>
          </cell>
          <cell r="DR225">
            <v>4</v>
          </cell>
          <cell r="DS225" t="str">
            <v>G</v>
          </cell>
          <cell r="DT225">
            <v>11</v>
          </cell>
          <cell r="DU225">
            <v>3</v>
          </cell>
          <cell r="DV225">
            <v>3</v>
          </cell>
          <cell r="DW225">
            <v>2</v>
          </cell>
          <cell r="DX225">
            <v>47.5</v>
          </cell>
          <cell r="DY225">
            <v>11</v>
          </cell>
          <cell r="DZ225">
            <v>6</v>
          </cell>
          <cell r="EA225">
            <v>3</v>
          </cell>
          <cell r="EB225">
            <v>3</v>
          </cell>
          <cell r="EC225">
            <v>2</v>
          </cell>
          <cell r="ED225">
            <v>47.5</v>
          </cell>
          <cell r="EE225">
            <v>5</v>
          </cell>
          <cell r="EF225">
            <v>4</v>
          </cell>
          <cell r="EG225" t="str">
            <v>G</v>
          </cell>
          <cell r="FO225">
            <v>1</v>
          </cell>
          <cell r="GA225">
            <v>6</v>
          </cell>
          <cell r="GM225">
            <v>8</v>
          </cell>
          <cell r="GO225">
            <v>4</v>
          </cell>
          <cell r="GQ225">
            <v>5</v>
          </cell>
          <cell r="GS225">
            <v>6</v>
          </cell>
          <cell r="HA225">
            <v>5</v>
          </cell>
          <cell r="HC225">
            <v>4</v>
          </cell>
          <cell r="HK225" t="str">
            <v>G</v>
          </cell>
        </row>
        <row r="226">
          <cell r="B226">
            <v>226</v>
          </cell>
          <cell r="C226" t="str">
            <v>AD12G</v>
          </cell>
          <cell r="D226" t="str">
            <v>0000078</v>
          </cell>
          <cell r="E226" t="str">
            <v>ｵｶﾓﾄｷｺｳ</v>
          </cell>
          <cell r="F226" t="str">
            <v>岡本機工株式会社</v>
          </cell>
          <cell r="G226" t="str">
            <v>ｵｶﾓﾄ ｼｭｳｼﾞ</v>
          </cell>
          <cell r="H226" t="str">
            <v>岡本  守司</v>
          </cell>
          <cell r="I226" t="str">
            <v>福井県坂井郡春江町江留中３８－１</v>
          </cell>
          <cell r="J226" t="str">
            <v>0776-51-1358</v>
          </cell>
          <cell r="K226" t="str">
            <v>0776-51-0595</v>
          </cell>
          <cell r="L226">
            <v>66</v>
          </cell>
          <cell r="M226" t="str">
            <v>Ｂ</v>
          </cell>
          <cell r="N226" t="str">
            <v>919 - 0412</v>
          </cell>
          <cell r="O226">
            <v>66</v>
          </cell>
          <cell r="P226" t="str">
            <v>Ｂ</v>
          </cell>
          <cell r="Q226" t="str">
            <v>919 - 0412</v>
          </cell>
          <cell r="R226" t="str">
            <v>知事</v>
          </cell>
          <cell r="S226" t="str">
            <v>般－８</v>
          </cell>
          <cell r="T226">
            <v>7186</v>
          </cell>
          <cell r="U226">
            <v>35386</v>
          </cell>
          <cell r="V226" t="str">
            <v>200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 t="str">
            <v>機械器具設置工事業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14</v>
          </cell>
          <cell r="AR226" t="str">
            <v/>
          </cell>
          <cell r="AS226" t="str">
            <v>G</v>
          </cell>
          <cell r="DQ226">
            <v>0</v>
          </cell>
          <cell r="HK226" t="str">
            <v>G</v>
          </cell>
        </row>
        <row r="227">
          <cell r="B227">
            <v>227</v>
          </cell>
          <cell r="C227" t="str">
            <v>AD12G</v>
          </cell>
          <cell r="D227" t="str">
            <v>0001001</v>
          </cell>
          <cell r="E227" t="str">
            <v>ｶｷﾓﾄｼｮｳｶｲ</v>
          </cell>
          <cell r="F227" t="str">
            <v>株式会社柿本商会</v>
          </cell>
          <cell r="G227" t="str">
            <v>ｶｷﾓﾄ　ﾖﾘﾕｷ</v>
          </cell>
          <cell r="H227" t="str">
            <v>柿本　自如</v>
          </cell>
          <cell r="I227" t="str">
            <v>金沢市藤江南２－２８</v>
          </cell>
          <cell r="J227" t="str">
            <v>076-268-2111</v>
          </cell>
          <cell r="K227" t="str">
            <v>076-268-2422</v>
          </cell>
          <cell r="L227" t="str">
            <v>soumu@kakimoto.co.jp</v>
          </cell>
          <cell r="M227" t="str">
            <v>済</v>
          </cell>
          <cell r="N227">
            <v>100</v>
          </cell>
          <cell r="O227">
            <v>100</v>
          </cell>
          <cell r="P227" t="str">
            <v>Ａ</v>
          </cell>
          <cell r="Q227" t="str">
            <v>920 - 0346</v>
          </cell>
          <cell r="R227" t="str">
            <v>大臣</v>
          </cell>
          <cell r="S227" t="str">
            <v>特　般－６</v>
          </cell>
          <cell r="T227">
            <v>2691</v>
          </cell>
          <cell r="U227">
            <v>34713</v>
          </cell>
          <cell r="V227" t="str">
            <v>080</v>
          </cell>
          <cell r="W227" t="str">
            <v>090</v>
          </cell>
          <cell r="X227" t="str">
            <v>200</v>
          </cell>
          <cell r="Y227" t="str">
            <v>220</v>
          </cell>
          <cell r="Z227" t="str">
            <v>260</v>
          </cell>
          <cell r="AA227" t="str">
            <v>270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 t="str">
            <v>電気</v>
          </cell>
          <cell r="AG227" t="str">
            <v>管</v>
          </cell>
          <cell r="AH227" t="str">
            <v>桟械器具設置</v>
          </cell>
          <cell r="AI227" t="str">
            <v>電気通信</v>
          </cell>
          <cell r="AJ227" t="str">
            <v>水道施設</v>
          </cell>
          <cell r="AK227" t="str">
            <v>消防施設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 t="str">
            <v>57-01</v>
          </cell>
          <cell r="AR227" t="str">
            <v>57-06</v>
          </cell>
          <cell r="AS227" t="str">
            <v>13-02</v>
          </cell>
          <cell r="AT227" t="str">
            <v>G</v>
          </cell>
          <cell r="AU227" t="str">
            <v/>
          </cell>
          <cell r="AV227" t="str">
            <v>G</v>
          </cell>
          <cell r="DQ227">
            <v>0</v>
          </cell>
          <cell r="HK227" t="str">
            <v>G</v>
          </cell>
        </row>
        <row r="228">
          <cell r="B228">
            <v>228</v>
          </cell>
          <cell r="C228" t="str">
            <v>AD12G</v>
          </cell>
          <cell r="D228" t="str">
            <v>0001026</v>
          </cell>
          <cell r="E228" t="str">
            <v>ｶｹﾞﾔﾏﾃﾞﾝｷｼｮｳｶｲ</v>
          </cell>
          <cell r="F228" t="str">
            <v>陰山電気商会</v>
          </cell>
          <cell r="G228" t="str">
            <v>ｶｹﾞﾔﾏ ﾐﾉﾙ</v>
          </cell>
          <cell r="H228" t="str">
            <v>陰山  実</v>
          </cell>
          <cell r="I228" t="str">
            <v>金沢市森山１－１５－１８</v>
          </cell>
          <cell r="J228" t="str">
            <v>076-252-5007</v>
          </cell>
          <cell r="K228" t="str">
            <v>済</v>
          </cell>
          <cell r="L228">
            <v>54</v>
          </cell>
          <cell r="M228" t="str">
            <v>済</v>
          </cell>
          <cell r="N228" t="str">
            <v>920 - 0843</v>
          </cell>
          <cell r="O228">
            <v>54</v>
          </cell>
          <cell r="P228" t="str">
            <v>Ｂ</v>
          </cell>
          <cell r="Q228" t="str">
            <v>920 - 0843</v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6622</v>
          </cell>
          <cell r="AI228" t="str">
            <v>第一電機工業</v>
          </cell>
          <cell r="AJ228">
            <v>100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 t="str">
            <v>08-01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 t="str">
            <v>陰山  実</v>
          </cell>
          <cell r="AX228">
            <v>13584</v>
          </cell>
          <cell r="AY228" t="str">
            <v>S45.4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 t="str">
            <v>北陸銀行</v>
          </cell>
          <cell r="BJ228" t="str">
            <v/>
          </cell>
          <cell r="BK228">
            <v>1</v>
          </cell>
          <cell r="BL228">
            <v>5</v>
          </cell>
          <cell r="BM228">
            <v>6622</v>
          </cell>
          <cell r="BN228">
            <v>0</v>
          </cell>
          <cell r="BO228">
            <v>0</v>
          </cell>
          <cell r="BP228">
            <v>0</v>
          </cell>
          <cell r="BQ228">
            <v>6622</v>
          </cell>
          <cell r="BR228" t="str">
            <v>第一電機工業</v>
          </cell>
          <cell r="BS228">
            <v>100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 t="str">
            <v>北陸銀行</v>
          </cell>
          <cell r="CS228" t="str">
            <v/>
          </cell>
          <cell r="CT228">
            <v>1</v>
          </cell>
          <cell r="CU228">
            <v>1</v>
          </cell>
          <cell r="CV228" t="str">
            <v>G</v>
          </cell>
          <cell r="DP228" t="str">
            <v>北陸銀行</v>
          </cell>
          <cell r="DQ228">
            <v>0</v>
          </cell>
          <cell r="EW228">
            <v>1</v>
          </cell>
          <cell r="GM228">
            <v>1</v>
          </cell>
          <cell r="HK228" t="str">
            <v>G</v>
          </cell>
        </row>
        <row r="229">
          <cell r="B229">
            <v>229</v>
          </cell>
          <cell r="C229" t="str">
            <v>AD12G</v>
          </cell>
          <cell r="D229" t="str">
            <v>0012002</v>
          </cell>
          <cell r="E229" t="str">
            <v>ｶｯｹﾝ</v>
          </cell>
          <cell r="F229" t="str">
            <v>株式会社活建</v>
          </cell>
          <cell r="G229" t="str">
            <v>ﾌｸﾀﾞ　ﾀﾀﾞｼ</v>
          </cell>
          <cell r="H229" t="str">
            <v>福田　禎</v>
          </cell>
          <cell r="I229" t="str">
            <v>金沢市北安江３－６－６　メッセヤスダ５Ｆ</v>
          </cell>
          <cell r="J229" t="str">
            <v>076-261-7741</v>
          </cell>
          <cell r="K229" t="str">
            <v>076-261-7741</v>
          </cell>
          <cell r="L229">
            <v>72</v>
          </cell>
          <cell r="M229" t="str">
            <v>Ｂ</v>
          </cell>
          <cell r="N229" t="str">
            <v>920 - 0022</v>
          </cell>
          <cell r="O229">
            <v>72</v>
          </cell>
          <cell r="P229" t="str">
            <v>Ｂ</v>
          </cell>
          <cell r="Q229" t="str">
            <v>920 - 0022</v>
          </cell>
          <cell r="R229" t="str">
            <v>知事</v>
          </cell>
          <cell r="S229" t="str">
            <v>般－９</v>
          </cell>
          <cell r="T229">
            <v>13763</v>
          </cell>
          <cell r="U229">
            <v>35674</v>
          </cell>
          <cell r="V229" t="str">
            <v>010</v>
          </cell>
          <cell r="W229" t="str">
            <v>020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 t="str">
            <v>土木</v>
          </cell>
          <cell r="AG229" t="str">
            <v>建築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 t="str">
            <v>03</v>
          </cell>
          <cell r="AR229" t="str">
            <v/>
          </cell>
          <cell r="AS229" t="str">
            <v>G</v>
          </cell>
          <cell r="DQ229">
            <v>0</v>
          </cell>
          <cell r="HK229" t="str">
            <v>G</v>
          </cell>
        </row>
        <row r="230">
          <cell r="B230">
            <v>230</v>
          </cell>
          <cell r="C230" t="str">
            <v>AD12G</v>
          </cell>
          <cell r="D230" t="str">
            <v>0010021</v>
          </cell>
          <cell r="E230" t="str">
            <v>ｶﾅｻﾞﾜｶﾝｷｮｳｻｰﾋﾞｽ</v>
          </cell>
          <cell r="F230" t="str">
            <v>株式会社金沢環境サービス公社</v>
          </cell>
          <cell r="G230" t="str">
            <v>ｷﾀﾔﾏ　ｼｹﾞﾙ</v>
          </cell>
          <cell r="H230" t="str">
            <v>北山　繁</v>
          </cell>
          <cell r="I230" t="str">
            <v>金沢市御影町２３－１０</v>
          </cell>
          <cell r="J230" t="str">
            <v>076-241-3161</v>
          </cell>
          <cell r="K230" t="str">
            <v>076-242-9881</v>
          </cell>
          <cell r="L230">
            <v>54</v>
          </cell>
          <cell r="M230" t="str">
            <v>Ｂ</v>
          </cell>
          <cell r="N230" t="str">
            <v>921 - 8021</v>
          </cell>
          <cell r="O230">
            <v>54</v>
          </cell>
          <cell r="P230" t="str">
            <v>Ｂ</v>
          </cell>
          <cell r="Q230" t="str">
            <v>921 - 8021</v>
          </cell>
          <cell r="R230" t="str">
            <v>知事</v>
          </cell>
          <cell r="S230" t="str">
            <v>石川県　（般－７）</v>
          </cell>
          <cell r="T230">
            <v>6715</v>
          </cell>
          <cell r="U230">
            <v>34855</v>
          </cell>
          <cell r="V230" t="str">
            <v>010</v>
          </cell>
          <cell r="W230" t="str">
            <v>050</v>
          </cell>
          <cell r="X230" t="str">
            <v>090</v>
          </cell>
          <cell r="Y230" t="str">
            <v>230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 t="str">
            <v>土木工事業</v>
          </cell>
          <cell r="AG230" t="str">
            <v>とび・土工工事業</v>
          </cell>
          <cell r="AH230" t="str">
            <v>管工事業</v>
          </cell>
          <cell r="AI230" t="str">
            <v>造園工事業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 t="str">
            <v>06</v>
          </cell>
          <cell r="AR230" t="str">
            <v/>
          </cell>
          <cell r="AS230" t="str">
            <v>G</v>
          </cell>
          <cell r="DQ230">
            <v>0</v>
          </cell>
          <cell r="HK230" t="str">
            <v>G</v>
          </cell>
        </row>
        <row r="231">
          <cell r="B231">
            <v>231</v>
          </cell>
          <cell r="C231" t="str">
            <v>AD12G</v>
          </cell>
          <cell r="D231" t="str">
            <v>0011567</v>
          </cell>
          <cell r="E231" t="str">
            <v>ｶﾅｻﾞﾜｻｸｾﾝ</v>
          </cell>
          <cell r="F231" t="str">
            <v>金沢鑿泉株式会社</v>
          </cell>
          <cell r="G231" t="str">
            <v>ｲｹﾉ　ﾏﾀﾂﾈ</v>
          </cell>
          <cell r="H231" t="str">
            <v>池野　又恒</v>
          </cell>
          <cell r="I231" t="str">
            <v>金沢市吉原町ヘ１１２</v>
          </cell>
          <cell r="J231" t="str">
            <v>076-258-1171</v>
          </cell>
          <cell r="K231" t="str">
            <v>076-258-1893</v>
          </cell>
          <cell r="L231" t="str">
            <v>kanasaku@aqua.ocn.ne.jp</v>
          </cell>
          <cell r="M231">
            <v>80</v>
          </cell>
          <cell r="N231" t="str">
            <v>Ａ</v>
          </cell>
          <cell r="O231">
            <v>80</v>
          </cell>
          <cell r="P231" t="str">
            <v>Ａ</v>
          </cell>
          <cell r="Q231" t="str">
            <v>920 - 3114</v>
          </cell>
          <cell r="R231" t="str">
            <v>大臣</v>
          </cell>
          <cell r="S231" t="str">
            <v>般－９</v>
          </cell>
          <cell r="T231">
            <v>1104</v>
          </cell>
          <cell r="U231">
            <v>35589</v>
          </cell>
          <cell r="V231" t="str">
            <v>050</v>
          </cell>
          <cell r="W231" t="str">
            <v>240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 t="str">
            <v>とび・土工工事業</v>
          </cell>
          <cell r="AG231" t="str">
            <v>さく井工事業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 t="str">
            <v>13-06</v>
          </cell>
          <cell r="AR231">
            <v>0</v>
          </cell>
          <cell r="AS231" t="str">
            <v/>
          </cell>
          <cell r="AT231" t="str">
            <v>G</v>
          </cell>
          <cell r="DQ231">
            <v>0</v>
          </cell>
          <cell r="HK231" t="str">
            <v>G</v>
          </cell>
        </row>
        <row r="232">
          <cell r="B232">
            <v>232</v>
          </cell>
          <cell r="C232" t="str">
            <v>AD12G</v>
          </cell>
          <cell r="D232" t="str">
            <v>0011049</v>
          </cell>
          <cell r="E232" t="str">
            <v>ｶﾅｻﾞﾜﾗﾁﾞｴｰﾀｺｳｷﾞｮｳｼｮ</v>
          </cell>
          <cell r="F232" t="str">
            <v>有限会社金沢ラヂエータ工業所</v>
          </cell>
          <cell r="G232" t="str">
            <v>ﾐﾁｳﾗ ﾏｻﾄ</v>
          </cell>
          <cell r="H232" t="str">
            <v>道浦  正人</v>
          </cell>
          <cell r="I232" t="str">
            <v>金沢市神田１－１９－１８</v>
          </cell>
          <cell r="J232" t="str">
            <v>076-242-3461</v>
          </cell>
          <cell r="K232" t="str">
            <v>076-242-3462</v>
          </cell>
          <cell r="L232">
            <v>72</v>
          </cell>
          <cell r="M232" t="str">
            <v>Ｂ</v>
          </cell>
          <cell r="N232" t="str">
            <v>921 - 8027</v>
          </cell>
          <cell r="O232">
            <v>72</v>
          </cell>
          <cell r="P232" t="str">
            <v>Ｂ</v>
          </cell>
          <cell r="Q232" t="str">
            <v>921 - 8027</v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 t="str">
            <v>14</v>
          </cell>
          <cell r="AG232" t="str">
            <v/>
          </cell>
          <cell r="AH232" t="str">
            <v>G</v>
          </cell>
          <cell r="AQ232" t="str">
            <v>14</v>
          </cell>
          <cell r="DQ232">
            <v>0</v>
          </cell>
          <cell r="HK232" t="str">
            <v>G</v>
          </cell>
        </row>
        <row r="233">
          <cell r="B233">
            <v>233</v>
          </cell>
          <cell r="C233" t="str">
            <v>AD12G</v>
          </cell>
          <cell r="D233" t="str">
            <v>0001094</v>
          </cell>
          <cell r="E233" t="str">
            <v>ｸﾘｰﾝﾃｯｸ</v>
          </cell>
          <cell r="F233" t="str">
            <v>クリーンテック株式会社</v>
          </cell>
          <cell r="G233" t="str">
            <v>ｲﾄｶﾞﾜ　ﾋﾛｼ</v>
          </cell>
          <cell r="H233" t="str">
            <v>伊戸川　博</v>
          </cell>
          <cell r="I233" t="str">
            <v>金沢市專光寺町レ４－１３</v>
          </cell>
          <cell r="J233" t="str">
            <v>076-266-1234</v>
          </cell>
          <cell r="K233" t="str">
            <v>076-266-1239</v>
          </cell>
          <cell r="L233" t="str">
            <v>hiroshi@clean-tec.co.jp</v>
          </cell>
          <cell r="M233" t="str">
            <v>済</v>
          </cell>
          <cell r="N233">
            <v>85</v>
          </cell>
          <cell r="O233">
            <v>85</v>
          </cell>
          <cell r="P233" t="str">
            <v>Ａ</v>
          </cell>
          <cell r="Q233" t="str">
            <v>920 - 0356</v>
          </cell>
          <cell r="R233" t="str">
            <v>知事</v>
          </cell>
          <cell r="S233" t="str">
            <v>特－１１</v>
          </cell>
          <cell r="T233">
            <v>9559</v>
          </cell>
          <cell r="U233">
            <v>36367</v>
          </cell>
          <cell r="V233" t="str">
            <v>090</v>
          </cell>
          <cell r="W233" t="str">
            <v>010</v>
          </cell>
          <cell r="X233" t="str">
            <v>050</v>
          </cell>
          <cell r="Y233" t="str">
            <v>200</v>
          </cell>
          <cell r="Z233" t="str">
            <v>080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 t="str">
            <v>管工事業</v>
          </cell>
          <cell r="AG233" t="str">
            <v>土木工事業</v>
          </cell>
          <cell r="AH233" t="str">
            <v>とび・土工工事業</v>
          </cell>
          <cell r="AI233" t="str">
            <v>機器具設置工事業</v>
          </cell>
          <cell r="AJ233" t="str">
            <v>電気工事業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 t="str">
            <v>13-07</v>
          </cell>
          <cell r="AR233">
            <v>0</v>
          </cell>
          <cell r="AS233">
            <v>0</v>
          </cell>
          <cell r="AT233" t="str">
            <v>G</v>
          </cell>
          <cell r="AU233" t="str">
            <v/>
          </cell>
          <cell r="AV233" t="str">
            <v>G</v>
          </cell>
          <cell r="DQ233">
            <v>0</v>
          </cell>
          <cell r="HK233" t="str">
            <v>G</v>
          </cell>
        </row>
        <row r="234">
          <cell r="B234">
            <v>234</v>
          </cell>
          <cell r="C234" t="str">
            <v>AD12G</v>
          </cell>
          <cell r="D234" t="str">
            <v>0001063</v>
          </cell>
          <cell r="E234" t="str">
            <v>ｸﾛｾﾄｿｳﾃﾝ</v>
          </cell>
          <cell r="F234" t="str">
            <v>黒瀬塗装店</v>
          </cell>
          <cell r="G234" t="str">
            <v>ｸﾛｾ ｻﾌﾞﾛｳ</v>
          </cell>
          <cell r="H234" t="str">
            <v>黒瀬  三郎</v>
          </cell>
          <cell r="I234" t="str">
            <v>金沢市高尾南１－１５０</v>
          </cell>
          <cell r="J234" t="str">
            <v>076-298-2975</v>
          </cell>
          <cell r="K234" t="str">
            <v>076-298-2975</v>
          </cell>
          <cell r="L234" t="str">
            <v>済</v>
          </cell>
          <cell r="M234" t="str">
            <v>済</v>
          </cell>
          <cell r="N234" t="str">
            <v>Ｂ</v>
          </cell>
          <cell r="O234">
            <v>78</v>
          </cell>
          <cell r="P234" t="str">
            <v>Ｂ</v>
          </cell>
          <cell r="Q234" t="str">
            <v>921 - 8154</v>
          </cell>
          <cell r="R234" t="str">
            <v>知事</v>
          </cell>
          <cell r="S234" t="str">
            <v>般－９</v>
          </cell>
          <cell r="T234">
            <v>1875</v>
          </cell>
          <cell r="U234">
            <v>35774</v>
          </cell>
          <cell r="V234" t="str">
            <v>170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 t="str">
            <v>塗装工事業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 t="str">
            <v>05</v>
          </cell>
          <cell r="AR234">
            <v>0</v>
          </cell>
          <cell r="AS234">
            <v>0</v>
          </cell>
          <cell r="AT234" t="str">
            <v/>
          </cell>
          <cell r="AU234" t="str">
            <v>G</v>
          </cell>
          <cell r="DQ234">
            <v>0</v>
          </cell>
          <cell r="HK234" t="str">
            <v>G</v>
          </cell>
        </row>
        <row r="235">
          <cell r="B235">
            <v>235</v>
          </cell>
          <cell r="C235" t="str">
            <v>AD12G</v>
          </cell>
          <cell r="D235" t="str">
            <v>0001154</v>
          </cell>
          <cell r="E235" t="str">
            <v>ｹｲﾃﾞﾝｺｳ</v>
          </cell>
          <cell r="F235" t="str">
            <v>株式会社ケイ電工</v>
          </cell>
          <cell r="G235" t="str">
            <v>ｺﾊﾞﾔｼ ｻﾄｼ</v>
          </cell>
          <cell r="H235" t="str">
            <v>小林  恵</v>
          </cell>
          <cell r="I235" t="str">
            <v>富山市有沢７４－１</v>
          </cell>
          <cell r="J235" t="str">
            <v>076-492-3966</v>
          </cell>
          <cell r="K235" t="str">
            <v>076-492-2116</v>
          </cell>
          <cell r="L235" t="str">
            <v>keidenko@aqua.ocn.ne.jp</v>
          </cell>
          <cell r="M235" t="str">
            <v>済</v>
          </cell>
          <cell r="N235">
            <v>76</v>
          </cell>
          <cell r="O235">
            <v>76</v>
          </cell>
          <cell r="P235" t="str">
            <v>Ｂ</v>
          </cell>
          <cell r="Q235" t="str">
            <v>930 - 0862</v>
          </cell>
          <cell r="R235" t="str">
            <v>知事</v>
          </cell>
          <cell r="S235" t="str">
            <v>般－９</v>
          </cell>
          <cell r="T235">
            <v>10138</v>
          </cell>
          <cell r="U235">
            <v>35676</v>
          </cell>
          <cell r="V235" t="str">
            <v>080</v>
          </cell>
          <cell r="W235" t="str">
            <v>270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 t="str">
            <v>電気工事</v>
          </cell>
          <cell r="AG235" t="str">
            <v>消防施設工事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 t="str">
            <v>08</v>
          </cell>
          <cell r="AR235">
            <v>0</v>
          </cell>
          <cell r="AS235">
            <v>0</v>
          </cell>
          <cell r="AT235" t="str">
            <v>G</v>
          </cell>
          <cell r="AU235" t="str">
            <v/>
          </cell>
          <cell r="AV235" t="str">
            <v>G</v>
          </cell>
          <cell r="DQ235">
            <v>0</v>
          </cell>
          <cell r="HK235" t="str">
            <v>G</v>
          </cell>
        </row>
        <row r="236">
          <cell r="B236">
            <v>236</v>
          </cell>
          <cell r="C236" t="str">
            <v>AD12G</v>
          </cell>
          <cell r="D236" t="str">
            <v>0001072</v>
          </cell>
          <cell r="E236" t="str">
            <v>ｺｳｴｲｾﾂﾋﾞ</v>
          </cell>
          <cell r="F236" t="str">
            <v>幸栄設備株式会社</v>
          </cell>
          <cell r="G236" t="str">
            <v>ｶｼﾞﾜﾗ ﾄﾐｵ</v>
          </cell>
          <cell r="H236" t="str">
            <v>梶原  富夫</v>
          </cell>
          <cell r="I236" t="str">
            <v>松任市横江町２９６</v>
          </cell>
          <cell r="J236" t="str">
            <v>076-276-2017</v>
          </cell>
          <cell r="K236" t="str">
            <v>076-276-53339</v>
          </cell>
          <cell r="L236" t="str">
            <v>済</v>
          </cell>
          <cell r="M236" t="str">
            <v>済</v>
          </cell>
          <cell r="N236" t="str">
            <v>Ｂ</v>
          </cell>
          <cell r="O236">
            <v>71</v>
          </cell>
          <cell r="P236" t="str">
            <v>Ｂ</v>
          </cell>
          <cell r="Q236" t="str">
            <v>924 - 0011</v>
          </cell>
          <cell r="R236" t="str">
            <v>知事</v>
          </cell>
          <cell r="S236" t="str">
            <v>般７</v>
          </cell>
          <cell r="T236">
            <v>4902</v>
          </cell>
          <cell r="U236">
            <v>34808</v>
          </cell>
          <cell r="V236" t="str">
            <v>090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 t="str">
            <v>管工事業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 t="str">
            <v>13-03</v>
          </cell>
          <cell r="AR236">
            <v>0</v>
          </cell>
          <cell r="AS236">
            <v>0</v>
          </cell>
          <cell r="AT236">
            <v>1</v>
          </cell>
          <cell r="AU236">
            <v>0</v>
          </cell>
          <cell r="AV236">
            <v>0</v>
          </cell>
          <cell r="AW236">
            <v>10000</v>
          </cell>
          <cell r="AX236">
            <v>14319</v>
          </cell>
          <cell r="AY236">
            <v>28230</v>
          </cell>
          <cell r="AZ236" t="str">
            <v>ネオ工業㈱</v>
          </cell>
          <cell r="BA236">
            <v>0</v>
          </cell>
          <cell r="BB236" t="str">
            <v>稲垣産業㈱</v>
          </cell>
          <cell r="BC236">
            <v>0</v>
          </cell>
          <cell r="BD236" t="str">
            <v>富士工業㈱</v>
          </cell>
          <cell r="BE236">
            <v>0</v>
          </cell>
          <cell r="BF236" t="str">
            <v>㈲加賀設備商会</v>
          </cell>
          <cell r="BG236">
            <v>0</v>
          </cell>
          <cell r="BH236" t="str">
            <v>ネオ工業</v>
          </cell>
          <cell r="BI236" t="str">
            <v>石川県立看護大学</v>
          </cell>
          <cell r="BJ236" t="str">
            <v>H11.2</v>
          </cell>
          <cell r="BK236" t="str">
            <v>H12.8</v>
          </cell>
          <cell r="BL236">
            <v>1</v>
          </cell>
          <cell r="BM236">
            <v>0</v>
          </cell>
          <cell r="BN236">
            <v>0</v>
          </cell>
          <cell r="BO236">
            <v>10000</v>
          </cell>
          <cell r="BP236">
            <v>0</v>
          </cell>
          <cell r="BQ236">
            <v>2452</v>
          </cell>
          <cell r="BR236" t="str">
            <v>ネオ工業㈱</v>
          </cell>
          <cell r="BS236">
            <v>0</v>
          </cell>
          <cell r="BT236" t="str">
            <v>稲垣産業㈱</v>
          </cell>
          <cell r="BU236">
            <v>0</v>
          </cell>
          <cell r="BV236" t="str">
            <v>富士工業㈱</v>
          </cell>
          <cell r="BW236">
            <v>0</v>
          </cell>
          <cell r="BX236" t="str">
            <v>㈲加賀設備商会</v>
          </cell>
          <cell r="BY236">
            <v>0</v>
          </cell>
          <cell r="BZ236" t="str">
            <v>ネオ工業</v>
          </cell>
          <cell r="CA236" t="str">
            <v>石川県立看護大学</v>
          </cell>
          <cell r="CB236" t="str">
            <v>H11.2</v>
          </cell>
          <cell r="CC236" t="str">
            <v>H12.8</v>
          </cell>
          <cell r="CD236">
            <v>17000</v>
          </cell>
          <cell r="CE236" t="str">
            <v>ネオ工業</v>
          </cell>
          <cell r="CF236" t="str">
            <v>金城大学社会福祉学部棟</v>
          </cell>
          <cell r="CG236" t="str">
            <v>H11.6</v>
          </cell>
          <cell r="CH236" t="str">
            <v>H12.1</v>
          </cell>
          <cell r="CI236">
            <v>13500</v>
          </cell>
          <cell r="CJ236" t="str">
            <v>ネオ工業</v>
          </cell>
          <cell r="CK236" t="str">
            <v>志賀町中央水処理センター</v>
          </cell>
          <cell r="CL236" t="str">
            <v>H11.8</v>
          </cell>
          <cell r="CM236" t="str">
            <v>H12.1</v>
          </cell>
          <cell r="CN236">
            <v>8000</v>
          </cell>
          <cell r="CO236" t="str">
            <v>稲垣産業</v>
          </cell>
          <cell r="CP236" t="str">
            <v>犀川左岸流域下水道</v>
          </cell>
          <cell r="CQ236" t="str">
            <v>H11.10</v>
          </cell>
          <cell r="CR236" t="str">
            <v>H12.2</v>
          </cell>
          <cell r="CS236">
            <v>14700</v>
          </cell>
          <cell r="CT236" t="str">
            <v>岸設備工業</v>
          </cell>
          <cell r="CU236" t="str">
            <v>宇ノ気保険福祉センター</v>
          </cell>
          <cell r="CV236" t="str">
            <v>H11.6</v>
          </cell>
          <cell r="CW236" t="str">
            <v>H12.1</v>
          </cell>
          <cell r="CX236">
            <v>11500</v>
          </cell>
          <cell r="CY236" t="str">
            <v>大気社</v>
          </cell>
          <cell r="CZ236" t="str">
            <v>七尾鹿島広域圏事務組合病院</v>
          </cell>
          <cell r="DA236" t="str">
            <v>H11.3</v>
          </cell>
          <cell r="DB236" t="str">
            <v>H11.10</v>
          </cell>
          <cell r="DC236">
            <v>13650</v>
          </cell>
          <cell r="DD236" t="str">
            <v>松任市横江町２９９</v>
          </cell>
          <cell r="DE236" t="str">
            <v>倉庫　駐車場</v>
          </cell>
          <cell r="DF236">
            <v>640</v>
          </cell>
          <cell r="DG236">
            <v>343</v>
          </cell>
          <cell r="DH236">
            <v>0</v>
          </cell>
          <cell r="DI236">
            <v>0</v>
          </cell>
          <cell r="DJ236">
            <v>0</v>
          </cell>
          <cell r="DK236">
            <v>0</v>
          </cell>
          <cell r="DL236">
            <v>0</v>
          </cell>
          <cell r="DM236">
            <v>0</v>
          </cell>
          <cell r="DN236">
            <v>0</v>
          </cell>
          <cell r="DO236">
            <v>0</v>
          </cell>
          <cell r="DP236" t="str">
            <v>北国銀行　松任北支店</v>
          </cell>
          <cell r="DQ236">
            <v>0</v>
          </cell>
          <cell r="DR236" t="str">
            <v>北陸信用金庫　松任支店</v>
          </cell>
          <cell r="DS236">
            <v>0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2</v>
          </cell>
          <cell r="DY236">
            <v>2</v>
          </cell>
          <cell r="DZ236">
            <v>12</v>
          </cell>
          <cell r="EA236">
            <v>0</v>
          </cell>
          <cell r="EB236">
            <v>1</v>
          </cell>
          <cell r="EC236">
            <v>17</v>
          </cell>
          <cell r="ED236">
            <v>44</v>
          </cell>
          <cell r="EE236">
            <v>0</v>
          </cell>
          <cell r="EF236">
            <v>0</v>
          </cell>
          <cell r="EG236">
            <v>0</v>
          </cell>
          <cell r="EH236">
            <v>0</v>
          </cell>
          <cell r="EI236">
            <v>0</v>
          </cell>
          <cell r="EJ236">
            <v>0</v>
          </cell>
          <cell r="EK236">
            <v>0</v>
          </cell>
          <cell r="EL236">
            <v>0</v>
          </cell>
          <cell r="EM236">
            <v>0</v>
          </cell>
          <cell r="EN236">
            <v>0</v>
          </cell>
          <cell r="EO236">
            <v>0</v>
          </cell>
          <cell r="EP236">
            <v>0</v>
          </cell>
          <cell r="EQ236">
            <v>0</v>
          </cell>
          <cell r="ER236">
            <v>0</v>
          </cell>
          <cell r="ES236">
            <v>0</v>
          </cell>
          <cell r="ET236">
            <v>0</v>
          </cell>
          <cell r="EU236">
            <v>0</v>
          </cell>
          <cell r="EV236">
            <v>0</v>
          </cell>
          <cell r="EW236">
            <v>0</v>
          </cell>
          <cell r="EX236">
            <v>0</v>
          </cell>
          <cell r="EY236">
            <v>1</v>
          </cell>
          <cell r="EZ236">
            <v>3</v>
          </cell>
          <cell r="FA236">
            <v>1</v>
          </cell>
          <cell r="FB236">
            <v>4</v>
          </cell>
          <cell r="FC236">
            <v>1</v>
          </cell>
          <cell r="FD236">
            <v>2</v>
          </cell>
          <cell r="FE236" t="str">
            <v>G</v>
          </cell>
          <cell r="GG236">
            <v>1</v>
          </cell>
          <cell r="GM236">
            <v>3</v>
          </cell>
          <cell r="GQ236">
            <v>1</v>
          </cell>
          <cell r="GS236">
            <v>4</v>
          </cell>
          <cell r="HA236">
            <v>1</v>
          </cell>
          <cell r="HI236">
            <v>2</v>
          </cell>
          <cell r="HK236" t="str">
            <v>G</v>
          </cell>
        </row>
        <row r="237">
          <cell r="B237">
            <v>237</v>
          </cell>
          <cell r="C237" t="str">
            <v>AD12G</v>
          </cell>
          <cell r="D237" t="str">
            <v>0011484</v>
          </cell>
          <cell r="E237" t="str">
            <v>ｺﾓﾘｹﾝｾﾂ</v>
          </cell>
          <cell r="F237" t="str">
            <v>小森建設株式会社</v>
          </cell>
          <cell r="G237" t="str">
            <v>ｻｵｼﾀ　ﾖｼﾋﾃﾞ</v>
          </cell>
          <cell r="H237" t="str">
            <v>竿下  佳英</v>
          </cell>
          <cell r="I237" t="str">
            <v>金沢市高尾台４－３３</v>
          </cell>
          <cell r="J237" t="str">
            <v>076-298-0089</v>
          </cell>
          <cell r="K237" t="str">
            <v>076-298-0154</v>
          </cell>
          <cell r="L237">
            <v>86</v>
          </cell>
          <cell r="M237" t="str">
            <v>Ａ</v>
          </cell>
          <cell r="N237" t="str">
            <v>921 - 8155</v>
          </cell>
          <cell r="O237">
            <v>86</v>
          </cell>
          <cell r="P237" t="str">
            <v>Ａ</v>
          </cell>
          <cell r="Q237" t="str">
            <v>921 - 8155</v>
          </cell>
          <cell r="R237" t="str">
            <v>知事</v>
          </cell>
          <cell r="S237" t="str">
            <v>特－１０</v>
          </cell>
          <cell r="T237">
            <v>5146</v>
          </cell>
          <cell r="U237">
            <v>36192</v>
          </cell>
          <cell r="V237" t="str">
            <v>050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 t="str">
            <v>とび・土工工事業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 t="str">
            <v>03</v>
          </cell>
          <cell r="AR237" t="str">
            <v/>
          </cell>
          <cell r="AS237" t="str">
            <v>G</v>
          </cell>
          <cell r="DQ237">
            <v>0</v>
          </cell>
          <cell r="HK237" t="str">
            <v>G</v>
          </cell>
        </row>
        <row r="238">
          <cell r="B238">
            <v>238</v>
          </cell>
          <cell r="C238" t="str">
            <v>AD12G</v>
          </cell>
          <cell r="D238" t="str">
            <v>0011377</v>
          </cell>
          <cell r="E238" t="str">
            <v>ｺﾔﾏｸﾞﾐ</v>
          </cell>
          <cell r="F238" t="str">
            <v>株式会社小山組</v>
          </cell>
          <cell r="G238" t="str">
            <v>ﾊﾔｼ　ﾕﾀｶ</v>
          </cell>
          <cell r="H238" t="str">
            <v>林  裕</v>
          </cell>
          <cell r="I238" t="str">
            <v>金沢市小立野２－１２－２０</v>
          </cell>
          <cell r="J238" t="str">
            <v>076-248-1435</v>
          </cell>
          <cell r="K238" t="str">
            <v>076-248-3933</v>
          </cell>
          <cell r="L238" t="str">
            <v>koyamak@yu.incl.ne.jp</v>
          </cell>
          <cell r="M238">
            <v>95</v>
          </cell>
          <cell r="N238" t="str">
            <v>Ａ</v>
          </cell>
          <cell r="O238">
            <v>95</v>
          </cell>
          <cell r="P238" t="str">
            <v>Ａ</v>
          </cell>
          <cell r="Q238" t="str">
            <v>920 - 0942</v>
          </cell>
          <cell r="R238">
            <v>35683</v>
          </cell>
          <cell r="S238" t="str">
            <v>般　特－９</v>
          </cell>
          <cell r="T238">
            <v>1385</v>
          </cell>
          <cell r="U238">
            <v>35683</v>
          </cell>
          <cell r="V238" t="str">
            <v>010</v>
          </cell>
          <cell r="W238" t="str">
            <v>050</v>
          </cell>
          <cell r="X238" t="str">
            <v>060</v>
          </cell>
          <cell r="Y238">
            <v>0</v>
          </cell>
          <cell r="Z238" t="str">
            <v>260</v>
          </cell>
          <cell r="AA238" t="str">
            <v>230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 t="str">
            <v>（特）土</v>
          </cell>
          <cell r="AG238" t="str">
            <v>と</v>
          </cell>
          <cell r="AH238" t="str">
            <v>石</v>
          </cell>
          <cell r="AI238" t="str">
            <v>ほ</v>
          </cell>
          <cell r="AJ238" t="str">
            <v>水</v>
          </cell>
          <cell r="AK238" t="str">
            <v>（般）園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 t="str">
            <v>03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 t="str">
            <v/>
          </cell>
          <cell r="AY238" t="str">
            <v>G</v>
          </cell>
          <cell r="DQ238">
            <v>0</v>
          </cell>
          <cell r="HK238" t="str">
            <v>G</v>
          </cell>
        </row>
        <row r="239">
          <cell r="B239">
            <v>239</v>
          </cell>
          <cell r="C239" t="str">
            <v>AD12G</v>
          </cell>
          <cell r="D239" t="str">
            <v>0011052</v>
          </cell>
          <cell r="E239" t="str">
            <v>ｻﾌﾟﾗ</v>
          </cell>
          <cell r="F239" t="str">
            <v xml:space="preserve">株式会社サプラ </v>
          </cell>
          <cell r="G239" t="str">
            <v>ｱｽﾞﾏ　ｻﾀﾞｵ</v>
          </cell>
          <cell r="H239" t="str">
            <v>東　貞夫</v>
          </cell>
          <cell r="I239" t="str">
            <v>金沢市示野中町３７街区１２番</v>
          </cell>
          <cell r="J239" t="str">
            <v>076-2222-1119</v>
          </cell>
          <cell r="K239" t="str">
            <v>076-222-1801</v>
          </cell>
          <cell r="L239">
            <v>66</v>
          </cell>
          <cell r="M239" t="str">
            <v>Ｂ</v>
          </cell>
          <cell r="N239" t="str">
            <v>920 - 0058</v>
          </cell>
          <cell r="O239">
            <v>66</v>
          </cell>
          <cell r="P239" t="str">
            <v>Ｂ</v>
          </cell>
          <cell r="Q239" t="str">
            <v>920 - 0058</v>
          </cell>
          <cell r="R239" t="str">
            <v>大臣</v>
          </cell>
          <cell r="S239" t="str">
            <v>特－６</v>
          </cell>
          <cell r="T239">
            <v>10263</v>
          </cell>
          <cell r="U239">
            <v>34726</v>
          </cell>
          <cell r="V239" t="str">
            <v>090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 t="str">
            <v>管工事業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 t="str">
            <v>14</v>
          </cell>
          <cell r="AR239" t="str">
            <v/>
          </cell>
          <cell r="AS239" t="str">
            <v>G</v>
          </cell>
          <cell r="DQ239">
            <v>0</v>
          </cell>
          <cell r="HK239" t="str">
            <v>G</v>
          </cell>
        </row>
        <row r="240">
          <cell r="B240">
            <v>240</v>
          </cell>
          <cell r="C240" t="str">
            <v>AD12G</v>
          </cell>
          <cell r="D240" t="str">
            <v>0010252</v>
          </cell>
          <cell r="E240" t="str">
            <v>ｻﾝｴﾂ</v>
          </cell>
          <cell r="F240" t="str">
            <v>株式会社三越</v>
          </cell>
          <cell r="G240" t="str">
            <v>ｲｼﾀﾞ　ﾔｽﾋｻ</v>
          </cell>
          <cell r="H240" t="str">
            <v>石田　泰久</v>
          </cell>
          <cell r="I240" t="str">
            <v>富山市下冨居２－１３－８１</v>
          </cell>
          <cell r="J240" t="str">
            <v>076-432-3121</v>
          </cell>
          <cell r="K240" t="str">
            <v>076-432-9311</v>
          </cell>
          <cell r="L240">
            <v>86</v>
          </cell>
          <cell r="M240" t="str">
            <v>Ａ</v>
          </cell>
          <cell r="N240" t="str">
            <v>930 - 0814</v>
          </cell>
          <cell r="O240">
            <v>86</v>
          </cell>
          <cell r="P240" t="str">
            <v>Ａ</v>
          </cell>
          <cell r="Q240" t="str">
            <v>930 - 0814</v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 t="str">
            <v>14</v>
          </cell>
          <cell r="AG240" t="str">
            <v/>
          </cell>
          <cell r="AH240" t="str">
            <v>G</v>
          </cell>
          <cell r="AQ240" t="str">
            <v>14</v>
          </cell>
          <cell r="DQ240">
            <v>0</v>
          </cell>
          <cell r="HK240" t="str">
            <v>G</v>
          </cell>
        </row>
        <row r="241">
          <cell r="B241">
            <v>241</v>
          </cell>
          <cell r="C241" t="str">
            <v>AD12G</v>
          </cell>
          <cell r="D241" t="str">
            <v>0010557</v>
          </cell>
          <cell r="E241" t="str">
            <v>ｻﾝｷｮｳﾚｲﾈﾂ</v>
          </cell>
          <cell r="F241" t="str">
            <v>三協冷熱株式会社</v>
          </cell>
          <cell r="G241" t="str">
            <v>ﾀﾆｸﾞﾁ ﾏｻﾄｼ</v>
          </cell>
          <cell r="H241" t="str">
            <v>谷口  雅俊</v>
          </cell>
          <cell r="I241" t="str">
            <v>福井市大町１４字供江１０１</v>
          </cell>
          <cell r="J241" t="str">
            <v>0776-36-4056</v>
          </cell>
          <cell r="K241" t="str">
            <v>0776-35-6115</v>
          </cell>
          <cell r="L241">
            <v>76</v>
          </cell>
          <cell r="M241" t="str">
            <v>Ｂ</v>
          </cell>
          <cell r="N241" t="str">
            <v>918 - 8116</v>
          </cell>
          <cell r="O241">
            <v>76</v>
          </cell>
          <cell r="P241" t="str">
            <v>Ｂ</v>
          </cell>
          <cell r="Q241" t="str">
            <v>918 - 8116</v>
          </cell>
          <cell r="R241" t="str">
            <v>知事</v>
          </cell>
          <cell r="S241" t="str">
            <v>般－７</v>
          </cell>
          <cell r="T241">
            <v>2684</v>
          </cell>
          <cell r="U241">
            <v>34980</v>
          </cell>
          <cell r="V241" t="str">
            <v>090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 t="str">
            <v>管工事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 t="str">
            <v>13-01</v>
          </cell>
          <cell r="AR241" t="str">
            <v/>
          </cell>
          <cell r="AS241" t="str">
            <v>G</v>
          </cell>
          <cell r="DQ241">
            <v>0</v>
          </cell>
          <cell r="HK241" t="str">
            <v>G</v>
          </cell>
        </row>
        <row r="242">
          <cell r="B242">
            <v>242</v>
          </cell>
          <cell r="C242" t="str">
            <v>AD12G</v>
          </cell>
          <cell r="D242" t="str">
            <v>0002064</v>
          </cell>
          <cell r="E242" t="str">
            <v>ｻﾝﾚｲﾈﾂ</v>
          </cell>
          <cell r="F242" t="str">
            <v>有限会社サン冷熱</v>
          </cell>
          <cell r="G242" t="str">
            <v>ﾀﾎ ｾｲｼﾞ</v>
          </cell>
          <cell r="H242" t="str">
            <v>田保  誠二</v>
          </cell>
          <cell r="I242" t="str">
            <v>金沢市八田町中２３５番地</v>
          </cell>
          <cell r="J242" t="str">
            <v>076-258-5538</v>
          </cell>
          <cell r="K242" t="str">
            <v>076-257-5360</v>
          </cell>
          <cell r="L242">
            <v>82</v>
          </cell>
          <cell r="M242" t="str">
            <v>Ａ</v>
          </cell>
          <cell r="N242" t="str">
            <v>920 - 3106</v>
          </cell>
          <cell r="O242">
            <v>82</v>
          </cell>
          <cell r="P242" t="str">
            <v>Ａ</v>
          </cell>
          <cell r="Q242" t="str">
            <v>920 - 3106</v>
          </cell>
          <cell r="R242" t="str">
            <v>知事</v>
          </cell>
          <cell r="S242" t="str">
            <v>般－９</v>
          </cell>
          <cell r="T242">
            <v>13945</v>
          </cell>
          <cell r="U242">
            <v>35877</v>
          </cell>
          <cell r="V242" t="str">
            <v>090</v>
          </cell>
          <cell r="W242" t="str">
            <v>080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 t="str">
            <v>一般建設業</v>
          </cell>
          <cell r="AG242" t="str">
            <v>管工事業</v>
          </cell>
          <cell r="AH242" t="str">
            <v>電気工事業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 t="str">
            <v>13-02</v>
          </cell>
          <cell r="AR242" t="str">
            <v/>
          </cell>
          <cell r="AS242" t="str">
            <v>G</v>
          </cell>
          <cell r="DQ242">
            <v>0</v>
          </cell>
          <cell r="HK242" t="str">
            <v>G</v>
          </cell>
        </row>
        <row r="243">
          <cell r="B243">
            <v>243</v>
          </cell>
          <cell r="C243" t="str">
            <v>AD12G</v>
          </cell>
          <cell r="D243" t="str">
            <v>0002077</v>
          </cell>
          <cell r="E243" t="str">
            <v>ｼﾞｬﾊﾟﾝｵｲﾙｻｰﾋﾞｽ</v>
          </cell>
          <cell r="F243" t="str">
            <v>有限会社ジャパン・オイルサービス</v>
          </cell>
          <cell r="G243" t="str">
            <v>ﾑﾗﾀ ﾖｼﾉﾌﾞ</v>
          </cell>
          <cell r="H243" t="str">
            <v>村田  芳伸</v>
          </cell>
          <cell r="I243" t="str">
            <v>金沢市湊２－１９１－３</v>
          </cell>
          <cell r="J243" t="str">
            <v>076-238-7654</v>
          </cell>
          <cell r="K243" t="str">
            <v>076-238-7629</v>
          </cell>
          <cell r="L243">
            <v>82</v>
          </cell>
          <cell r="M243" t="str">
            <v>Ａ</v>
          </cell>
          <cell r="N243" t="str">
            <v>920 - 0271</v>
          </cell>
          <cell r="O243">
            <v>82</v>
          </cell>
          <cell r="P243" t="str">
            <v>Ａ</v>
          </cell>
          <cell r="Q243" t="str">
            <v>920 - 0271</v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 t="str">
            <v>06</v>
          </cell>
          <cell r="AG243" t="str">
            <v/>
          </cell>
          <cell r="AH243" t="str">
            <v>G</v>
          </cell>
          <cell r="AQ243" t="str">
            <v>06</v>
          </cell>
          <cell r="DQ243">
            <v>0</v>
          </cell>
          <cell r="HK243" t="str">
            <v>G</v>
          </cell>
        </row>
        <row r="244">
          <cell r="B244">
            <v>244</v>
          </cell>
          <cell r="C244" t="str">
            <v>AD12G</v>
          </cell>
          <cell r="D244" t="str">
            <v>0002017</v>
          </cell>
          <cell r="E244" t="str">
            <v>ｼﾝｹﾝｺｳｷﾞｮｳ</v>
          </cell>
          <cell r="F244" t="str">
            <v>伸建工業株式会社</v>
          </cell>
          <cell r="G244" t="str">
            <v>ｶｷﾓﾄ　ﾖﾘﾕｷ</v>
          </cell>
          <cell r="H244" t="str">
            <v>柿本　自如</v>
          </cell>
          <cell r="I244" t="str">
            <v>松任市横江町１８４３－１１</v>
          </cell>
          <cell r="J244" t="str">
            <v>076-276-9833</v>
          </cell>
          <cell r="K244" t="str">
            <v>076-275-6900</v>
          </cell>
          <cell r="L244" t="str">
            <v>済</v>
          </cell>
          <cell r="M244" t="str">
            <v>済</v>
          </cell>
          <cell r="N244" t="str">
            <v>Ａ</v>
          </cell>
          <cell r="O244">
            <v>72</v>
          </cell>
          <cell r="P244" t="str">
            <v>Ａ</v>
          </cell>
          <cell r="Q244" t="str">
            <v>924 - 0011</v>
          </cell>
          <cell r="R244" t="str">
            <v>知事</v>
          </cell>
          <cell r="S244" t="str">
            <v>般－７</v>
          </cell>
          <cell r="T244">
            <v>5107</v>
          </cell>
          <cell r="U244">
            <v>34896</v>
          </cell>
          <cell r="V244" t="str">
            <v>090</v>
          </cell>
          <cell r="W244" t="str">
            <v>200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 t="str">
            <v>管工事業</v>
          </cell>
          <cell r="AG244" t="str">
            <v>機械器具設置工事業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 t="str">
            <v>57-04</v>
          </cell>
          <cell r="AR244">
            <v>0</v>
          </cell>
          <cell r="AS244">
            <v>0</v>
          </cell>
          <cell r="AT244" t="str">
            <v/>
          </cell>
          <cell r="AU244" t="str">
            <v>G</v>
          </cell>
          <cell r="DQ244">
            <v>0</v>
          </cell>
          <cell r="HK244" t="str">
            <v>G</v>
          </cell>
        </row>
        <row r="245">
          <cell r="B245">
            <v>245</v>
          </cell>
          <cell r="C245" t="str">
            <v>AD12G</v>
          </cell>
          <cell r="D245" t="str">
            <v>0010578</v>
          </cell>
          <cell r="E245" t="str">
            <v>ﾀｲﾔｾﾝﾀｰｱﾀﾞﾁ</v>
          </cell>
          <cell r="F245" t="str">
            <v>有）タイヤセンター  あだち</v>
          </cell>
          <cell r="G245" t="str">
            <v>ｱﾀﾞﾁ ｼｹﾞｱｷ</v>
          </cell>
          <cell r="H245" t="str">
            <v>安達  重昭</v>
          </cell>
          <cell r="I245" t="str">
            <v>福井市花堂北２－６－１０</v>
          </cell>
          <cell r="J245" t="str">
            <v>0776-36-0159</v>
          </cell>
          <cell r="K245" t="str">
            <v>0776-36-6812</v>
          </cell>
          <cell r="L245">
            <v>72</v>
          </cell>
          <cell r="M245" t="str">
            <v>Ｂ</v>
          </cell>
          <cell r="N245" t="str">
            <v>918 - 8012</v>
          </cell>
          <cell r="O245">
            <v>72</v>
          </cell>
          <cell r="P245" t="str">
            <v>Ｂ</v>
          </cell>
          <cell r="Q245" t="str">
            <v>918 - 8012</v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 t="str">
            <v>58-06</v>
          </cell>
          <cell r="AG245">
            <v>19</v>
          </cell>
          <cell r="AH245" t="str">
            <v/>
          </cell>
          <cell r="AI245" t="str">
            <v>G</v>
          </cell>
          <cell r="AQ245" t="str">
            <v>58-06</v>
          </cell>
          <cell r="AR245">
            <v>19</v>
          </cell>
          <cell r="DQ245">
            <v>0</v>
          </cell>
          <cell r="HK245" t="str">
            <v>G</v>
          </cell>
        </row>
        <row r="246">
          <cell r="B246">
            <v>246</v>
          </cell>
          <cell r="C246" t="str">
            <v>AD12G</v>
          </cell>
          <cell r="D246" t="str">
            <v>0010247</v>
          </cell>
          <cell r="E246" t="str">
            <v>ﾀﾞｲﾜｱｸｱｸﾞﾗﾝ</v>
          </cell>
          <cell r="F246" t="str">
            <v>大和アクアグラン株式会社</v>
          </cell>
          <cell r="G246" t="str">
            <v>ﾑﾗｻｷ ﾏｻｷ</v>
          </cell>
          <cell r="H246" t="str">
            <v>村崎  正樹</v>
          </cell>
          <cell r="I246" t="str">
            <v>金沢市赤土町ト１００－１</v>
          </cell>
          <cell r="J246" t="str">
            <v>076-268-5331</v>
          </cell>
          <cell r="K246" t="str">
            <v>076-268-5337</v>
          </cell>
          <cell r="L246" t="str">
            <v>済</v>
          </cell>
          <cell r="M246" t="str">
            <v>済</v>
          </cell>
          <cell r="N246" t="str">
            <v>Ｂ</v>
          </cell>
          <cell r="O246">
            <v>76</v>
          </cell>
          <cell r="P246" t="str">
            <v>Ｂ</v>
          </cell>
          <cell r="Q246" t="str">
            <v>920 - 0353</v>
          </cell>
          <cell r="R246" t="str">
            <v>知事</v>
          </cell>
          <cell r="S246" t="str">
            <v>般－８</v>
          </cell>
          <cell r="T246">
            <v>22</v>
          </cell>
          <cell r="U246">
            <v>35078</v>
          </cell>
          <cell r="V246" t="str">
            <v>240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 t="str">
            <v>さく井工事業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 t="str">
            <v>13-06</v>
          </cell>
          <cell r="AR246">
            <v>0</v>
          </cell>
          <cell r="AS246">
            <v>0</v>
          </cell>
          <cell r="AT246" t="str">
            <v/>
          </cell>
          <cell r="AU246" t="str">
            <v>G</v>
          </cell>
          <cell r="DQ246">
            <v>0</v>
          </cell>
          <cell r="HK246" t="str">
            <v>G</v>
          </cell>
        </row>
        <row r="247">
          <cell r="B247">
            <v>247</v>
          </cell>
          <cell r="C247" t="str">
            <v>AD12G</v>
          </cell>
          <cell r="D247" t="str">
            <v>0003010</v>
          </cell>
          <cell r="E247" t="str">
            <v>ﾀｶｻﾜｾﾂﾋﾞｺｳｷﾞｮｳｼｮ</v>
          </cell>
          <cell r="F247" t="str">
            <v>高沢設備工業所</v>
          </cell>
          <cell r="G247" t="str">
            <v>ﾀｶｻﾜ ﾋﾃﾞｷ</v>
          </cell>
          <cell r="H247" t="str">
            <v>高沢  秀樹</v>
          </cell>
          <cell r="I247" t="str">
            <v>石川県羽咋郡志賀町字大島ロ－５</v>
          </cell>
          <cell r="J247" t="str">
            <v>0767-32-0085</v>
          </cell>
          <cell r="K247" t="str">
            <v>0767-32-0085</v>
          </cell>
          <cell r="L247">
            <v>72</v>
          </cell>
          <cell r="M247" t="str">
            <v>Ｂ</v>
          </cell>
          <cell r="N247" t="str">
            <v>925 - 0147</v>
          </cell>
          <cell r="O247">
            <v>72</v>
          </cell>
          <cell r="P247" t="str">
            <v>Ｂ</v>
          </cell>
          <cell r="Q247" t="str">
            <v>925 - 0147</v>
          </cell>
          <cell r="R247" t="str">
            <v>知事</v>
          </cell>
          <cell r="S247" t="str">
            <v>般－８</v>
          </cell>
          <cell r="T247">
            <v>9938</v>
          </cell>
          <cell r="U247">
            <v>35364</v>
          </cell>
          <cell r="V247" t="str">
            <v>010</v>
          </cell>
          <cell r="W247" t="str">
            <v>050</v>
          </cell>
          <cell r="X247" t="str">
            <v>090</v>
          </cell>
          <cell r="Y247" t="str">
            <v>260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 t="str">
            <v>土木工事業</v>
          </cell>
          <cell r="AG247" t="str">
            <v>とび・土工工事業</v>
          </cell>
          <cell r="AH247" t="str">
            <v>管工事業</v>
          </cell>
          <cell r="AI247" t="str">
            <v>水道施設工事業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 t="str">
            <v>13-01</v>
          </cell>
          <cell r="AR247" t="str">
            <v/>
          </cell>
          <cell r="AS247" t="str">
            <v>G</v>
          </cell>
          <cell r="DQ247">
            <v>0</v>
          </cell>
          <cell r="HK247" t="str">
            <v>G</v>
          </cell>
        </row>
        <row r="248">
          <cell r="B248">
            <v>248</v>
          </cell>
          <cell r="C248" t="str">
            <v>AD12G</v>
          </cell>
          <cell r="D248" t="str">
            <v>0003008</v>
          </cell>
          <cell r="E248" t="str">
            <v>ﾀｸﾐﾎｵﾝ</v>
          </cell>
          <cell r="F248" t="str">
            <v>タクミ保温</v>
          </cell>
          <cell r="G248" t="str">
            <v>ﾀｸﾐ ｷﾖｼ</v>
          </cell>
          <cell r="H248" t="str">
            <v>工  喜代司</v>
          </cell>
          <cell r="I248" t="str">
            <v>河北郡内灘町緑台１－３２</v>
          </cell>
          <cell r="J248" t="str">
            <v>076-238-4930</v>
          </cell>
          <cell r="K248" t="str">
            <v>076-238-8110</v>
          </cell>
          <cell r="L248" t="str">
            <v>takchan@po.incl.ne.jp</v>
          </cell>
          <cell r="M248">
            <v>38</v>
          </cell>
          <cell r="N248" t="str">
            <v>Ｂ</v>
          </cell>
          <cell r="O248">
            <v>38</v>
          </cell>
          <cell r="P248" t="str">
            <v>Ｂ</v>
          </cell>
          <cell r="Q248" t="str">
            <v>920 - 0276</v>
          </cell>
          <cell r="R248" t="str">
            <v>知事</v>
          </cell>
          <cell r="S248" t="str">
            <v>般－７</v>
          </cell>
          <cell r="T248">
            <v>2551</v>
          </cell>
          <cell r="U248">
            <v>34793</v>
          </cell>
          <cell r="V248" t="str">
            <v>210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 t="str">
            <v>熱絶縁工事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 t="str">
            <v>13-04</v>
          </cell>
          <cell r="AR248">
            <v>0</v>
          </cell>
          <cell r="AS248" t="str">
            <v/>
          </cell>
          <cell r="AT248" t="str">
            <v>G</v>
          </cell>
          <cell r="DQ248">
            <v>0</v>
          </cell>
          <cell r="HK248" t="str">
            <v>G</v>
          </cell>
        </row>
        <row r="249">
          <cell r="B249">
            <v>249</v>
          </cell>
          <cell r="C249" t="str">
            <v>AD12G</v>
          </cell>
          <cell r="D249" t="str">
            <v>0003055</v>
          </cell>
          <cell r="E249" t="str">
            <v>ﾁｭｳｵｳｾｲｻｸｼｮ</v>
          </cell>
          <cell r="F249" t="str">
            <v>株式会社中央製作所</v>
          </cell>
          <cell r="G249" t="str">
            <v>ｺﾞﾄｳ　ﾔｽｸﾆ</v>
          </cell>
          <cell r="H249" t="str">
            <v>後藤　安邦</v>
          </cell>
          <cell r="I249" t="str">
            <v>名古屋市瑞穂区内浜町２４－１</v>
          </cell>
          <cell r="J249" t="str">
            <v>052-821-6111</v>
          </cell>
          <cell r="K249" t="str">
            <v>052-823-8098</v>
          </cell>
          <cell r="L249" t="str">
            <v>9000s</v>
          </cell>
          <cell r="M249">
            <v>95</v>
          </cell>
          <cell r="N249" t="str">
            <v>9000s</v>
          </cell>
          <cell r="O249">
            <v>95</v>
          </cell>
          <cell r="P249" t="str">
            <v>Ａ</v>
          </cell>
          <cell r="Q249" t="str">
            <v>467 - 8563</v>
          </cell>
          <cell r="R249" t="str">
            <v>知事</v>
          </cell>
          <cell r="S249" t="str">
            <v>特－９</v>
          </cell>
          <cell r="T249">
            <v>5898</v>
          </cell>
          <cell r="U249">
            <v>35665</v>
          </cell>
          <cell r="V249" t="str">
            <v>200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 t="str">
            <v>機械器具設置工事業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 t="str">
            <v>08</v>
          </cell>
          <cell r="AR249" t="str">
            <v/>
          </cell>
          <cell r="AS249" t="str">
            <v>G</v>
          </cell>
          <cell r="DQ249">
            <v>0</v>
          </cell>
          <cell r="HK249" t="str">
            <v>G</v>
          </cell>
        </row>
        <row r="250">
          <cell r="B250">
            <v>250</v>
          </cell>
          <cell r="C250" t="str">
            <v>AD12G</v>
          </cell>
          <cell r="D250" t="str">
            <v>0003047</v>
          </cell>
          <cell r="E250" t="str">
            <v>ﾄｳｼﾊﾞﾎｸﾘｸﾃｸﾉﾈｯﾄﾜｰｸ</v>
          </cell>
          <cell r="F250" t="str">
            <v>東芝北陸テクノネットワーク株式会社</v>
          </cell>
          <cell r="G250" t="str">
            <v>田村　秀樹</v>
          </cell>
          <cell r="H250" t="str">
            <v>田村　秀樹</v>
          </cell>
          <cell r="I250" t="str">
            <v>松任市横江町９９３</v>
          </cell>
          <cell r="J250" t="str">
            <v>076-274-2970</v>
          </cell>
          <cell r="K250" t="str">
            <v>076-274-2973</v>
          </cell>
          <cell r="L250" t="str">
            <v>todashi.nakai@glbtoshiba.co.jp</v>
          </cell>
          <cell r="M250" t="str">
            <v>Ａ</v>
          </cell>
          <cell r="N250" t="str">
            <v>924 - 0011</v>
          </cell>
          <cell r="O250">
            <v>96</v>
          </cell>
          <cell r="P250" t="str">
            <v>Ａ</v>
          </cell>
          <cell r="Q250" t="str">
            <v>924 - 0011</v>
          </cell>
          <cell r="R250" t="str">
            <v>知事</v>
          </cell>
          <cell r="S250" t="str">
            <v>般７</v>
          </cell>
          <cell r="T250">
            <v>13217</v>
          </cell>
          <cell r="U250">
            <v>35108</v>
          </cell>
          <cell r="V250" t="str">
            <v>080</v>
          </cell>
          <cell r="W250" t="str">
            <v>090</v>
          </cell>
          <cell r="X250" t="str">
            <v>220</v>
          </cell>
          <cell r="Y250" t="str">
            <v>270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 t="str">
            <v>電気工事業</v>
          </cell>
          <cell r="AG250" t="str">
            <v>管工事業</v>
          </cell>
          <cell r="AH250" t="str">
            <v>電気通信工事業</v>
          </cell>
          <cell r="AI250" t="str">
            <v>消防施設工事業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 t="str">
            <v>57-01</v>
          </cell>
          <cell r="AR250" t="str">
            <v>13-02</v>
          </cell>
          <cell r="AS250" t="str">
            <v/>
          </cell>
          <cell r="AT250" t="str">
            <v>G</v>
          </cell>
          <cell r="DQ250">
            <v>0</v>
          </cell>
          <cell r="HK250" t="str">
            <v>G</v>
          </cell>
        </row>
        <row r="251">
          <cell r="B251">
            <v>251</v>
          </cell>
          <cell r="C251" t="str">
            <v>AD12G</v>
          </cell>
          <cell r="D251" t="str">
            <v>0003028</v>
          </cell>
          <cell r="E251" t="str">
            <v>ﾄｳﾎｳｴﾝｼﾞﾆｱﾘﾝｸﾞ</v>
          </cell>
          <cell r="F251" t="str">
            <v>東邦エンジニアリング株式会社</v>
          </cell>
          <cell r="G251" t="str">
            <v>ﾐﾅﾐ ﾄｷｵ</v>
          </cell>
          <cell r="H251" t="str">
            <v>南野  外喜雄</v>
          </cell>
          <cell r="I251" t="str">
            <v>松任市五歩市町３６７－１</v>
          </cell>
          <cell r="J251" t="str">
            <v>076-275-6780</v>
          </cell>
          <cell r="K251" t="str">
            <v>076-275-6782</v>
          </cell>
          <cell r="L251" t="str">
            <v>済</v>
          </cell>
          <cell r="M251" t="str">
            <v>済</v>
          </cell>
          <cell r="N251" t="str">
            <v>Ａ</v>
          </cell>
          <cell r="O251">
            <v>86</v>
          </cell>
          <cell r="P251" t="str">
            <v>Ａ</v>
          </cell>
          <cell r="Q251" t="str">
            <v>924 - 0014</v>
          </cell>
          <cell r="R251" t="str">
            <v>知事</v>
          </cell>
          <cell r="S251" t="str">
            <v>般－７</v>
          </cell>
          <cell r="T251">
            <v>12014</v>
          </cell>
          <cell r="U251">
            <v>36483</v>
          </cell>
          <cell r="V251" t="str">
            <v>200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 t="str">
            <v>機械設置工事業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14</v>
          </cell>
          <cell r="AR251">
            <v>0</v>
          </cell>
          <cell r="AS251">
            <v>0</v>
          </cell>
          <cell r="AT251" t="str">
            <v/>
          </cell>
          <cell r="AU251" t="str">
            <v>G</v>
          </cell>
          <cell r="DQ251">
            <v>0</v>
          </cell>
          <cell r="HK251" t="str">
            <v>G</v>
          </cell>
        </row>
        <row r="252">
          <cell r="B252">
            <v>252</v>
          </cell>
          <cell r="C252" t="str">
            <v>AD12G</v>
          </cell>
          <cell r="D252" t="str">
            <v>0003030</v>
          </cell>
          <cell r="E252" t="str">
            <v>ﾄｰｼﾝﾂｳｼｮｳ</v>
          </cell>
          <cell r="F252" t="str">
            <v>トーシン通商株式会社</v>
          </cell>
          <cell r="G252" t="str">
            <v>ｲｹﾀﾞ ﾃﾙｵ</v>
          </cell>
          <cell r="H252" t="str">
            <v>池田  輝雄</v>
          </cell>
          <cell r="I252" t="str">
            <v>金沢市横川３－２３－２</v>
          </cell>
          <cell r="J252" t="str">
            <v>076-244-0831</v>
          </cell>
          <cell r="K252" t="str">
            <v>076-244-5632</v>
          </cell>
          <cell r="L252" t="str">
            <v>toshin-t@toshin-tsusho.co.jp</v>
          </cell>
          <cell r="M252" t="str">
            <v>済</v>
          </cell>
          <cell r="N252">
            <v>56</v>
          </cell>
          <cell r="O252">
            <v>56</v>
          </cell>
          <cell r="P252" t="str">
            <v>Ｂ</v>
          </cell>
          <cell r="Q252" t="str">
            <v>921 - 8163</v>
          </cell>
          <cell r="R252" t="str">
            <v>大臣</v>
          </cell>
          <cell r="S252" t="str">
            <v>090</v>
          </cell>
          <cell r="T252" t="str">
            <v/>
          </cell>
          <cell r="U252" t="str">
            <v>再度申請中</v>
          </cell>
          <cell r="V252" t="str">
            <v>090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 t="str">
            <v>官工事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 t="str">
            <v>06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 t="str">
            <v>代表取締役</v>
          </cell>
          <cell r="AW252" t="str">
            <v>池田  輝雄</v>
          </cell>
          <cell r="AX252">
            <v>15912</v>
          </cell>
          <cell r="AY252">
            <v>29412</v>
          </cell>
          <cell r="AZ252" t="str">
            <v>販売部金沢店</v>
          </cell>
          <cell r="BA252" t="str">
            <v>金沢市横川３丁目２３番地２</v>
          </cell>
          <cell r="BB252" t="str">
            <v>076-244-0831</v>
          </cell>
          <cell r="BC252" t="str">
            <v>076-244-5632</v>
          </cell>
          <cell r="BD252">
            <v>10000</v>
          </cell>
          <cell r="BE252">
            <v>0</v>
          </cell>
          <cell r="BF252">
            <v>382</v>
          </cell>
          <cell r="BG252" t="str">
            <v>三谷産業㈱</v>
          </cell>
          <cell r="BH252">
            <v>40</v>
          </cell>
          <cell r="BI252" t="str">
            <v>金沢ワシントンホテル</v>
          </cell>
          <cell r="BJ252">
            <v>15</v>
          </cell>
          <cell r="BK252" t="str">
            <v>ＪＲ西日本テクノス</v>
          </cell>
          <cell r="BL252">
            <v>1</v>
          </cell>
          <cell r="BM252">
            <v>110000</v>
          </cell>
          <cell r="BN252">
            <v>0</v>
          </cell>
          <cell r="BO252">
            <v>10000</v>
          </cell>
          <cell r="BP252">
            <v>0</v>
          </cell>
          <cell r="BQ252">
            <v>382</v>
          </cell>
          <cell r="BR252" t="str">
            <v>三谷産業㈱</v>
          </cell>
          <cell r="BS252">
            <v>40</v>
          </cell>
          <cell r="BT252" t="str">
            <v>金沢ワシントンホテル</v>
          </cell>
          <cell r="BU252">
            <v>15</v>
          </cell>
          <cell r="BV252" t="str">
            <v>ＪＲ西日本テクノス</v>
          </cell>
          <cell r="BW252">
            <v>28</v>
          </cell>
          <cell r="BX252" t="str">
            <v>白山ビルサービス</v>
          </cell>
          <cell r="BY252">
            <v>25</v>
          </cell>
          <cell r="BZ252" t="str">
            <v>三谷産業㈱</v>
          </cell>
          <cell r="CA252" t="str">
            <v>金沢大学医学部洗浄工事</v>
          </cell>
          <cell r="CB252">
            <v>0</v>
          </cell>
          <cell r="CC252">
            <v>36556</v>
          </cell>
          <cell r="CD252">
            <v>9950</v>
          </cell>
          <cell r="CE252" t="str">
            <v>㈱サンピア</v>
          </cell>
          <cell r="CF252" t="str">
            <v>建物管理メンテ業務</v>
          </cell>
          <cell r="CG252">
            <v>0</v>
          </cell>
          <cell r="CH252">
            <v>36514</v>
          </cell>
          <cell r="CI252">
            <v>807</v>
          </cell>
          <cell r="CJ252" t="str">
            <v>金沢ワシントンホテル</v>
          </cell>
          <cell r="CK252" t="str">
            <v>ホテル内メンテ業務</v>
          </cell>
          <cell r="CL252" t="str">
            <v>柿本商会</v>
          </cell>
          <cell r="CM252">
            <v>36524</v>
          </cell>
          <cell r="CN252">
            <v>454</v>
          </cell>
          <cell r="CO252" t="str">
            <v>白山ビルサービス㈱</v>
          </cell>
          <cell r="CP252" t="str">
            <v>建物メンテ業務</v>
          </cell>
          <cell r="CQ252" t="str">
            <v>金沢市横川３丁目地内</v>
          </cell>
          <cell r="CR252">
            <v>36484</v>
          </cell>
          <cell r="CS252">
            <v>938</v>
          </cell>
          <cell r="CT252" t="str">
            <v>ＪＲ西日本テクノス</v>
          </cell>
          <cell r="CU252" t="str">
            <v>金沢駅構内の業務メンテ</v>
          </cell>
          <cell r="CV252">
            <v>0</v>
          </cell>
          <cell r="CW252">
            <v>36525</v>
          </cell>
          <cell r="CX252">
            <v>2669</v>
          </cell>
          <cell r="CY252" t="str">
            <v>柿本商会</v>
          </cell>
          <cell r="CZ252" t="str">
            <v>石川、福井、富山三県の建物洗浄工事</v>
          </cell>
          <cell r="DA252">
            <v>0</v>
          </cell>
          <cell r="DB252">
            <v>36556</v>
          </cell>
          <cell r="DC252">
            <v>7550</v>
          </cell>
          <cell r="DD252" t="str">
            <v>金沢市横川３丁目地内</v>
          </cell>
          <cell r="DE252" t="str">
            <v>会社建物</v>
          </cell>
          <cell r="DF252">
            <v>330</v>
          </cell>
          <cell r="DG252">
            <v>70</v>
          </cell>
          <cell r="DH252">
            <v>0</v>
          </cell>
          <cell r="DI252">
            <v>0</v>
          </cell>
          <cell r="DJ252">
            <v>0</v>
          </cell>
          <cell r="DK252">
            <v>0</v>
          </cell>
          <cell r="DL252">
            <v>0</v>
          </cell>
          <cell r="DM252">
            <v>0</v>
          </cell>
          <cell r="DN252">
            <v>0</v>
          </cell>
          <cell r="DO252">
            <v>0</v>
          </cell>
          <cell r="DP252" t="str">
            <v>北国銀行</v>
          </cell>
          <cell r="DQ252" t="str">
            <v>S55.7</v>
          </cell>
          <cell r="DR252" t="str">
            <v>北陸銀行</v>
          </cell>
          <cell r="DS252" t="str">
            <v>S55.7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3</v>
          </cell>
          <cell r="DY252">
            <v>4</v>
          </cell>
          <cell r="DZ252">
            <v>0</v>
          </cell>
          <cell r="EA252">
            <v>0</v>
          </cell>
          <cell r="EB252">
            <v>2</v>
          </cell>
          <cell r="EC252">
            <v>9</v>
          </cell>
          <cell r="ED252">
            <v>41</v>
          </cell>
          <cell r="EE252">
            <v>0</v>
          </cell>
          <cell r="EF252">
            <v>0</v>
          </cell>
          <cell r="EG252">
            <v>0</v>
          </cell>
          <cell r="EH252">
            <v>0</v>
          </cell>
          <cell r="EI252">
            <v>0</v>
          </cell>
          <cell r="EJ252">
            <v>0</v>
          </cell>
          <cell r="EK252">
            <v>0</v>
          </cell>
          <cell r="EL252">
            <v>0</v>
          </cell>
          <cell r="EM252">
            <v>0</v>
          </cell>
          <cell r="EN252">
            <v>0</v>
          </cell>
          <cell r="EO252">
            <v>0</v>
          </cell>
          <cell r="EP252">
            <v>0</v>
          </cell>
          <cell r="EQ252">
            <v>0</v>
          </cell>
          <cell r="ER252">
            <v>0</v>
          </cell>
          <cell r="ES252">
            <v>0</v>
          </cell>
          <cell r="ET252">
            <v>0</v>
          </cell>
          <cell r="EU252">
            <v>0</v>
          </cell>
          <cell r="EV252">
            <v>0</v>
          </cell>
          <cell r="EW252">
            <v>0</v>
          </cell>
          <cell r="EX252">
            <v>0</v>
          </cell>
          <cell r="EY252">
            <v>0</v>
          </cell>
          <cell r="EZ252">
            <v>0</v>
          </cell>
          <cell r="FA252">
            <v>0</v>
          </cell>
          <cell r="FB252">
            <v>0</v>
          </cell>
          <cell r="FC252" t="str">
            <v>G</v>
          </cell>
          <cell r="HK252" t="str">
            <v>G</v>
          </cell>
        </row>
        <row r="253">
          <cell r="B253">
            <v>253</v>
          </cell>
          <cell r="C253" t="str">
            <v>AD12G</v>
          </cell>
          <cell r="D253" t="str">
            <v>0010565</v>
          </cell>
          <cell r="E253" t="str">
            <v>ﾄｸﾀﾞｾﾂﾋﾞｺｳｷﾞｮｳ</v>
          </cell>
          <cell r="F253" t="str">
            <v>徳田設備工業株式会社</v>
          </cell>
          <cell r="G253" t="str">
            <v>ﾄｸﾀﾞ ｹﾝｼﾞ</v>
          </cell>
          <cell r="H253" t="str">
            <v>徳田  健治</v>
          </cell>
          <cell r="I253" t="str">
            <v>金沢市黒田１－１８４</v>
          </cell>
          <cell r="J253" t="str">
            <v>076-249-1345</v>
          </cell>
          <cell r="K253" t="str">
            <v>076-249-1347</v>
          </cell>
          <cell r="L253" t="str">
            <v>tokuda-pipe@geocies.co.jp</v>
          </cell>
          <cell r="M253" t="str">
            <v>済</v>
          </cell>
          <cell r="N253">
            <v>86</v>
          </cell>
          <cell r="O253">
            <v>86</v>
          </cell>
          <cell r="P253" t="str">
            <v>Ａ</v>
          </cell>
          <cell r="Q253" t="str">
            <v>921 - 8051</v>
          </cell>
          <cell r="R253" t="str">
            <v>知事</v>
          </cell>
          <cell r="S253" t="str">
            <v>般－９</v>
          </cell>
          <cell r="T253">
            <v>11328</v>
          </cell>
          <cell r="U253">
            <v>35577</v>
          </cell>
          <cell r="V253" t="str">
            <v>090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 t="str">
            <v>管工事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 t="str">
            <v>13-01</v>
          </cell>
          <cell r="AR253">
            <v>0</v>
          </cell>
          <cell r="AS253">
            <v>0</v>
          </cell>
          <cell r="AT253" t="str">
            <v>G</v>
          </cell>
          <cell r="AU253" t="str">
            <v/>
          </cell>
          <cell r="AV253" t="str">
            <v>G</v>
          </cell>
          <cell r="DQ253">
            <v>0</v>
          </cell>
          <cell r="HK253" t="str">
            <v>G</v>
          </cell>
        </row>
        <row r="254">
          <cell r="B254">
            <v>254</v>
          </cell>
          <cell r="C254" t="str">
            <v>AD12G</v>
          </cell>
          <cell r="D254" t="str">
            <v>0000062</v>
          </cell>
          <cell r="E254" t="str">
            <v>ﾄﾖﾀｴﾙｱﾝﾄﾞｴﾌｲｼｶﾜ</v>
          </cell>
          <cell r="F254" t="str">
            <v>トヨタエルアンドエフ石川株式会社</v>
          </cell>
          <cell r="G254" t="str">
            <v>ﾊｻﾀﾆ ｹﾝﾖｳ</v>
          </cell>
          <cell r="H254" t="str">
            <v>架谷  憲浩</v>
          </cell>
          <cell r="I254" t="str">
            <v>金沢市御影町２４－５</v>
          </cell>
          <cell r="J254" t="str">
            <v>076-243-5300</v>
          </cell>
          <cell r="K254" t="str">
            <v>076-243-1110</v>
          </cell>
          <cell r="L254">
            <v>86</v>
          </cell>
          <cell r="M254" t="str">
            <v>Ａ</v>
          </cell>
          <cell r="N254" t="str">
            <v>921 - 8021</v>
          </cell>
          <cell r="O254">
            <v>86</v>
          </cell>
          <cell r="P254" t="str">
            <v>Ａ</v>
          </cell>
          <cell r="Q254" t="str">
            <v>921 - 8021</v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 t="str">
            <v>58-06</v>
          </cell>
          <cell r="AG254">
            <v>19</v>
          </cell>
          <cell r="AH254" t="str">
            <v/>
          </cell>
          <cell r="AI254" t="str">
            <v>G</v>
          </cell>
          <cell r="AQ254" t="str">
            <v>58-06</v>
          </cell>
          <cell r="AR254">
            <v>19</v>
          </cell>
          <cell r="DQ254">
            <v>0</v>
          </cell>
          <cell r="HK254" t="str">
            <v>G</v>
          </cell>
        </row>
        <row r="255">
          <cell r="B255">
            <v>255</v>
          </cell>
          <cell r="C255" t="str">
            <v>AD12G</v>
          </cell>
          <cell r="D255" t="str">
            <v>0010404</v>
          </cell>
          <cell r="E255" t="str">
            <v>ﾄﾖﾀｴﾙｱﾝﾄﾞｴﾌﾌｸｲ</v>
          </cell>
          <cell r="F255" t="str">
            <v>トヨタＬ＆Ｆ福井株式会社</v>
          </cell>
          <cell r="G255" t="str">
            <v>ｶｼﾞﾓﾄ　ﾄﾓｱｷ</v>
          </cell>
          <cell r="H255" t="str">
            <v>梶本　知暉</v>
          </cell>
          <cell r="I255" t="str">
            <v>福井市今市町第３８－１０</v>
          </cell>
          <cell r="J255" t="str">
            <v>0776-38-0018</v>
          </cell>
          <cell r="K255" t="str">
            <v>0776-38-4566</v>
          </cell>
          <cell r="L255">
            <v>72</v>
          </cell>
          <cell r="M255" t="str">
            <v>Ｂ</v>
          </cell>
          <cell r="N255" t="str">
            <v>918 - 8152</v>
          </cell>
          <cell r="O255">
            <v>72</v>
          </cell>
          <cell r="P255" t="str">
            <v>Ｂ</v>
          </cell>
          <cell r="Q255" t="str">
            <v>918 - 8152</v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 t="str">
            <v>58-06</v>
          </cell>
          <cell r="AG255">
            <v>19</v>
          </cell>
          <cell r="AH255" t="str">
            <v/>
          </cell>
          <cell r="AI255" t="str">
            <v>G</v>
          </cell>
          <cell r="AQ255" t="str">
            <v>58-06</v>
          </cell>
          <cell r="AR255">
            <v>19</v>
          </cell>
          <cell r="DQ255">
            <v>0</v>
          </cell>
          <cell r="HK255" t="str">
            <v>G</v>
          </cell>
        </row>
        <row r="256">
          <cell r="B256">
            <v>256</v>
          </cell>
          <cell r="C256" t="str">
            <v>AD12G</v>
          </cell>
          <cell r="D256" t="str">
            <v>0004003</v>
          </cell>
          <cell r="E256" t="str">
            <v>ﾅﾙｾｶﾝｺｳｼﾞ</v>
          </cell>
          <cell r="F256" t="str">
            <v>成瀬管工事株式会社</v>
          </cell>
          <cell r="G256" t="str">
            <v>ﾅﾙｾ ｷﾖﾋｻ</v>
          </cell>
          <cell r="H256" t="str">
            <v>成瀬  清久</v>
          </cell>
          <cell r="I256" t="str">
            <v>金沢市法光寺町８４</v>
          </cell>
          <cell r="J256" t="str">
            <v>076-258-4295</v>
          </cell>
          <cell r="K256" t="str">
            <v>076-257-6224</v>
          </cell>
          <cell r="L256" t="str">
            <v>済</v>
          </cell>
          <cell r="M256" t="str">
            <v>済</v>
          </cell>
          <cell r="N256" t="str">
            <v>Ａ</v>
          </cell>
          <cell r="O256">
            <v>96</v>
          </cell>
          <cell r="P256" t="str">
            <v>Ａ</v>
          </cell>
          <cell r="Q256" t="str">
            <v>920 - 3132</v>
          </cell>
          <cell r="R256" t="str">
            <v>知事</v>
          </cell>
          <cell r="S256" t="str">
            <v>般－８</v>
          </cell>
          <cell r="T256">
            <v>3704</v>
          </cell>
          <cell r="U256">
            <v>27571</v>
          </cell>
          <cell r="V256" t="str">
            <v>090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 t="str">
            <v>管工事業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 t="str">
            <v>13-01</v>
          </cell>
          <cell r="AR256">
            <v>0</v>
          </cell>
          <cell r="AS256">
            <v>0</v>
          </cell>
          <cell r="AT256" t="str">
            <v/>
          </cell>
          <cell r="AU256" t="str">
            <v>G</v>
          </cell>
          <cell r="DQ256">
            <v>0</v>
          </cell>
          <cell r="HK256" t="str">
            <v>G</v>
          </cell>
        </row>
        <row r="257">
          <cell r="B257">
            <v>257</v>
          </cell>
          <cell r="C257" t="str">
            <v>AD12G</v>
          </cell>
          <cell r="D257" t="str">
            <v>0010302</v>
          </cell>
          <cell r="E257" t="str">
            <v>ﾆｼｶﾜﾃﾞﾝｷｺｳｷﾞｮｳｼｮ</v>
          </cell>
          <cell r="F257" t="str">
            <v>株式会社西川電機工業所</v>
          </cell>
          <cell r="G257" t="str">
            <v>ﾆｼｶﾜ ﾀｶｼ</v>
          </cell>
          <cell r="H257" t="str">
            <v>西川  隆司</v>
          </cell>
          <cell r="I257" t="str">
            <v>金沢市泉本町６－８７</v>
          </cell>
          <cell r="J257" t="str">
            <v>076-242-3567</v>
          </cell>
          <cell r="K257" t="str">
            <v>076-275-1211</v>
          </cell>
          <cell r="L257" t="str">
            <v>希望</v>
          </cell>
          <cell r="M257" t="str">
            <v>希望</v>
          </cell>
          <cell r="N257" t="str">
            <v>Ａ</v>
          </cell>
          <cell r="O257">
            <v>90</v>
          </cell>
          <cell r="P257" t="str">
            <v>Ａ</v>
          </cell>
          <cell r="Q257" t="str">
            <v>921 - 8042</v>
          </cell>
          <cell r="R257" t="str">
            <v>知事</v>
          </cell>
          <cell r="S257" t="str">
            <v>般－９</v>
          </cell>
          <cell r="T257">
            <v>10155</v>
          </cell>
          <cell r="U257">
            <v>35559</v>
          </cell>
          <cell r="V257" t="str">
            <v>080</v>
          </cell>
          <cell r="W257" t="str">
            <v>090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 t="str">
            <v>電気、管工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 t="str">
            <v>08</v>
          </cell>
          <cell r="AR257">
            <v>0</v>
          </cell>
          <cell r="AS257">
            <v>0</v>
          </cell>
          <cell r="AT257" t="str">
            <v/>
          </cell>
          <cell r="AU257" t="str">
            <v>G</v>
          </cell>
          <cell r="DQ257">
            <v>0</v>
          </cell>
          <cell r="HK257" t="str">
            <v>G</v>
          </cell>
        </row>
        <row r="258">
          <cell r="B258">
            <v>258</v>
          </cell>
          <cell r="C258" t="str">
            <v>AD12G</v>
          </cell>
          <cell r="D258" t="str">
            <v>0004013</v>
          </cell>
          <cell r="E258" t="str">
            <v>ﾆﾎﾝﾂｳｳﾝｶﾅｻﾞﾜｼﾃﾝ</v>
          </cell>
          <cell r="F258" t="str">
            <v xml:space="preserve">日本通運株式会社  </v>
          </cell>
          <cell r="G258" t="str">
            <v>ｵｶﾍﾞ　ﾏｻﾋｺ</v>
          </cell>
          <cell r="H258" t="str">
            <v>岡部　正彦</v>
          </cell>
          <cell r="I258" t="str">
            <v>金沢市昭和町１６－１</v>
          </cell>
          <cell r="J258" t="str">
            <v>076-261-1171</v>
          </cell>
          <cell r="K258" t="str">
            <v>076-261-1179</v>
          </cell>
          <cell r="L258" t="str">
            <v>s/o-nakayama @nittu.co.jp</v>
          </cell>
          <cell r="M258" t="str">
            <v>済</v>
          </cell>
          <cell r="N258">
            <v>100</v>
          </cell>
          <cell r="O258">
            <v>100</v>
          </cell>
          <cell r="P258" t="str">
            <v>Ａ</v>
          </cell>
          <cell r="Q258" t="str">
            <v>920 - 0856</v>
          </cell>
          <cell r="R258" t="str">
            <v>大臣</v>
          </cell>
          <cell r="S258" t="str">
            <v>般－９</v>
          </cell>
          <cell r="T258">
            <v>2541</v>
          </cell>
          <cell r="U258" t="str">
            <v>平成9年12月21日～平成14年12月20日まで</v>
          </cell>
          <cell r="V258" t="str">
            <v>010</v>
          </cell>
          <cell r="W258" t="str">
            <v>050</v>
          </cell>
          <cell r="X258" t="str">
            <v>110</v>
          </cell>
          <cell r="Y258" t="str">
            <v>200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 t="str">
            <v>土木工事業</v>
          </cell>
          <cell r="AG258" t="str">
            <v>とび・土工・コンクリート工事業</v>
          </cell>
          <cell r="AH258" t="str">
            <v>鋼構造物工事業</v>
          </cell>
          <cell r="AI258" t="str">
            <v>機械器具設置工事業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 t="str">
            <v>02</v>
          </cell>
          <cell r="AR258">
            <v>0</v>
          </cell>
          <cell r="AS258">
            <v>0</v>
          </cell>
          <cell r="AT258" t="str">
            <v>中山　彰一</v>
          </cell>
          <cell r="AU258">
            <v>21953</v>
          </cell>
          <cell r="AV258" t="str">
            <v>金沢支店　重機建設課長</v>
          </cell>
          <cell r="AW258" t="str">
            <v>中山　彰一</v>
          </cell>
          <cell r="AX258">
            <v>21953</v>
          </cell>
          <cell r="AY258">
            <v>13789</v>
          </cell>
          <cell r="AZ258" t="str">
            <v>金沢支店　重機建設課</v>
          </cell>
          <cell r="BA258" t="str">
            <v>金沢市専光寺レ４－４</v>
          </cell>
          <cell r="BB258" t="str">
            <v>076-267-6560</v>
          </cell>
          <cell r="BC258" t="str">
            <v>076-267-6566</v>
          </cell>
          <cell r="BD258">
            <v>70175270</v>
          </cell>
          <cell r="BE258">
            <v>0</v>
          </cell>
          <cell r="BF258">
            <v>4262</v>
          </cell>
          <cell r="BG258" t="str">
            <v>渋谷工業</v>
          </cell>
          <cell r="BH258">
            <v>30</v>
          </cell>
          <cell r="BI258" t="str">
            <v>住金橋梁センター㈱</v>
          </cell>
          <cell r="BJ258">
            <v>18</v>
          </cell>
          <cell r="BK258" t="str">
            <v>大気社</v>
          </cell>
          <cell r="BL258">
            <v>1</v>
          </cell>
          <cell r="BM258">
            <v>1084081000</v>
          </cell>
          <cell r="BN258">
            <v>38847000</v>
          </cell>
          <cell r="BO258">
            <v>70175270</v>
          </cell>
          <cell r="BP258">
            <v>0</v>
          </cell>
          <cell r="BQ258">
            <v>4262</v>
          </cell>
          <cell r="BR258" t="str">
            <v>渋谷工業</v>
          </cell>
          <cell r="BS258">
            <v>30</v>
          </cell>
          <cell r="BT258" t="str">
            <v>住金橋梁センター㈱</v>
          </cell>
          <cell r="BU258">
            <v>18</v>
          </cell>
          <cell r="BV258" t="str">
            <v>大気社</v>
          </cell>
          <cell r="BW258">
            <v>9</v>
          </cell>
          <cell r="BX258" t="str">
            <v>三機工業</v>
          </cell>
          <cell r="BY258">
            <v>8</v>
          </cell>
          <cell r="BZ258" t="str">
            <v>渋谷工業㈱</v>
          </cell>
          <cell r="CA258" t="str">
            <v>アサヒビール㈱博多工場　製造ライン搬入工事</v>
          </cell>
          <cell r="CB258">
            <v>36450</v>
          </cell>
          <cell r="CC258">
            <v>36474</v>
          </cell>
          <cell r="CD258">
            <v>15050</v>
          </cell>
          <cell r="CE258" t="str">
            <v>渋谷工業</v>
          </cell>
          <cell r="CF258" t="str">
            <v>宮崎県農協果汁㈱　製造ライン搬入工事</v>
          </cell>
          <cell r="CG258">
            <v>36193</v>
          </cell>
          <cell r="CH258">
            <v>36240</v>
          </cell>
          <cell r="CI258">
            <v>23000</v>
          </cell>
          <cell r="CJ258" t="str">
            <v>渋谷工業㈱</v>
          </cell>
          <cell r="CK258" t="str">
            <v>北陸コカコーラ砺波工場　製造ライン搬入工事</v>
          </cell>
          <cell r="CL258">
            <v>36047</v>
          </cell>
          <cell r="CM258">
            <v>36149</v>
          </cell>
          <cell r="CN258">
            <v>27500</v>
          </cell>
          <cell r="CO258" t="str">
            <v>㈱北都鉄工</v>
          </cell>
          <cell r="CP258" t="str">
            <v>今町高架橋　架設工事</v>
          </cell>
          <cell r="CQ258">
            <v>36011</v>
          </cell>
          <cell r="CR258">
            <v>36129</v>
          </cell>
          <cell r="CS258">
            <v>10596</v>
          </cell>
          <cell r="CT258" t="str">
            <v>住金橋梁センター㈱</v>
          </cell>
          <cell r="CU258" t="str">
            <v>七尾湾岸壁　整備工事</v>
          </cell>
          <cell r="CV258">
            <v>36100</v>
          </cell>
          <cell r="CW258">
            <v>36250</v>
          </cell>
          <cell r="CX258">
            <v>50000</v>
          </cell>
          <cell r="CY258" t="str">
            <v>第一電機工業㈱</v>
          </cell>
          <cell r="CZ258" t="str">
            <v>共栄信用金庫本店キューピクル替工事</v>
          </cell>
          <cell r="DA258">
            <v>36361</v>
          </cell>
          <cell r="DB258">
            <v>36362</v>
          </cell>
          <cell r="DC258">
            <v>630</v>
          </cell>
          <cell r="DD258" t="str">
            <v>金沢市専光寺レ４－４</v>
          </cell>
          <cell r="DE258" t="str">
            <v>事務所</v>
          </cell>
          <cell r="DF258">
            <v>1012</v>
          </cell>
          <cell r="DG258">
            <v>270</v>
          </cell>
          <cell r="DH258" t="str">
            <v>金沢市専光寺タ４－１</v>
          </cell>
          <cell r="DI258" t="str">
            <v>保管庫</v>
          </cell>
          <cell r="DJ258">
            <v>2905</v>
          </cell>
          <cell r="DK258">
            <v>1520</v>
          </cell>
          <cell r="DL258">
            <v>0</v>
          </cell>
          <cell r="DM258">
            <v>0</v>
          </cell>
          <cell r="DN258">
            <v>0</v>
          </cell>
          <cell r="DO258">
            <v>0</v>
          </cell>
          <cell r="DP258" t="str">
            <v>第一勧銀銀行　金沢支店</v>
          </cell>
          <cell r="DQ258">
            <v>0</v>
          </cell>
          <cell r="DR258" t="str">
            <v>北陸銀行　金沢支店</v>
          </cell>
          <cell r="DS258">
            <v>19</v>
          </cell>
          <cell r="DT258" t="str">
            <v>北国銀行　武蔵ケ辻支店</v>
          </cell>
          <cell r="DU258">
            <v>11</v>
          </cell>
          <cell r="DV258">
            <v>12</v>
          </cell>
          <cell r="DW258">
            <v>19</v>
          </cell>
          <cell r="DX258">
            <v>11</v>
          </cell>
          <cell r="DY258">
            <v>2</v>
          </cell>
          <cell r="DZ258">
            <v>19</v>
          </cell>
          <cell r="EA258">
            <v>5</v>
          </cell>
          <cell r="EB258">
            <v>1</v>
          </cell>
          <cell r="EC258">
            <v>1</v>
          </cell>
          <cell r="ED258">
            <v>1</v>
          </cell>
          <cell r="EE258">
            <v>7</v>
          </cell>
          <cell r="EF258">
            <v>4</v>
          </cell>
          <cell r="EG258">
            <v>8</v>
          </cell>
          <cell r="EH258">
            <v>4</v>
          </cell>
          <cell r="EI258">
            <v>19</v>
          </cell>
          <cell r="EJ258">
            <v>18</v>
          </cell>
          <cell r="EK258">
            <v>11</v>
          </cell>
          <cell r="EL258">
            <v>12</v>
          </cell>
          <cell r="EM258">
            <v>19</v>
          </cell>
          <cell r="EN258">
            <v>11</v>
          </cell>
          <cell r="EO258">
            <v>1</v>
          </cell>
          <cell r="EQ258">
            <v>1</v>
          </cell>
          <cell r="FO258">
            <v>7</v>
          </cell>
          <cell r="GA258">
            <v>4</v>
          </cell>
          <cell r="GC258">
            <v>8</v>
          </cell>
          <cell r="GE258">
            <v>4</v>
          </cell>
          <cell r="GG258">
            <v>19</v>
          </cell>
          <cell r="GK258">
            <v>18</v>
          </cell>
          <cell r="GM258">
            <v>11</v>
          </cell>
          <cell r="GO258">
            <v>12</v>
          </cell>
          <cell r="GQ258">
            <v>19</v>
          </cell>
          <cell r="GS258">
            <v>11</v>
          </cell>
          <cell r="HK258" t="str">
            <v>G</v>
          </cell>
        </row>
        <row r="259">
          <cell r="B259">
            <v>259</v>
          </cell>
          <cell r="C259" t="str">
            <v>AD12G</v>
          </cell>
          <cell r="D259" t="str">
            <v>0011338</v>
          </cell>
          <cell r="E259" t="str">
            <v>ﾉｷﾞｾｲｻｸｼｮ</v>
          </cell>
          <cell r="F259" t="str">
            <v>株式会社野木製作所</v>
          </cell>
          <cell r="G259" t="str">
            <v>ﾉｷﾞ　ﾄﾖｵ</v>
          </cell>
          <cell r="H259" t="str">
            <v>野木　豊生</v>
          </cell>
          <cell r="I259" t="str">
            <v>大阪市淀川区木川東１－１０－１７</v>
          </cell>
          <cell r="J259" t="str">
            <v>06-6302-8685</v>
          </cell>
          <cell r="K259" t="str">
            <v>06-6306-1446</v>
          </cell>
          <cell r="L259" t="str">
            <v>済</v>
          </cell>
          <cell r="M259" t="str">
            <v>済</v>
          </cell>
          <cell r="N259" t="str">
            <v>Ｂ</v>
          </cell>
          <cell r="O259">
            <v>76</v>
          </cell>
          <cell r="P259" t="str">
            <v>Ｂ</v>
          </cell>
          <cell r="Q259" t="str">
            <v>532 - 0012</v>
          </cell>
          <cell r="R259" t="str">
            <v>知事</v>
          </cell>
          <cell r="S259" t="str">
            <v>般－５４</v>
          </cell>
          <cell r="T259">
            <v>52767</v>
          </cell>
          <cell r="U259">
            <v>29042</v>
          </cell>
          <cell r="V259" t="str">
            <v>200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 t="str">
            <v>機械器具設置工事業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 t="str">
            <v>14</v>
          </cell>
          <cell r="AR259">
            <v>0</v>
          </cell>
          <cell r="AS259">
            <v>0</v>
          </cell>
          <cell r="AT259" t="str">
            <v/>
          </cell>
          <cell r="AU259" t="str">
            <v>G</v>
          </cell>
          <cell r="DQ259">
            <v>0</v>
          </cell>
          <cell r="HK259" t="str">
            <v>G</v>
          </cell>
        </row>
        <row r="260">
          <cell r="B260">
            <v>260</v>
          </cell>
          <cell r="C260" t="str">
            <v>AD12G</v>
          </cell>
          <cell r="D260" t="str">
            <v>0010791</v>
          </cell>
          <cell r="E260" t="str">
            <v>ﾉﾀﾞｴﾝｼﾞﾆﾔﾘﾝｸﾞ</v>
          </cell>
          <cell r="F260" t="str">
            <v>有限会社野田エンジニヤリング</v>
          </cell>
          <cell r="G260" t="str">
            <v>ﾉﾀﾞ ｶｽﾞﾄｼ</v>
          </cell>
          <cell r="H260" t="str">
            <v>野田  主利</v>
          </cell>
          <cell r="I260" t="str">
            <v>石川県七尾市古屋敷町タ部２－１</v>
          </cell>
          <cell r="J260" t="str">
            <v>0767-52-5762</v>
          </cell>
          <cell r="K260" t="str">
            <v>0767-52-1751</v>
          </cell>
          <cell r="L260">
            <v>62</v>
          </cell>
          <cell r="M260" t="str">
            <v>Ｂ</v>
          </cell>
          <cell r="N260" t="str">
            <v>926 - 0024</v>
          </cell>
          <cell r="O260">
            <v>62</v>
          </cell>
          <cell r="P260" t="str">
            <v>Ｂ</v>
          </cell>
          <cell r="Q260" t="str">
            <v>926 - 0024</v>
          </cell>
          <cell r="R260" t="str">
            <v>知事</v>
          </cell>
          <cell r="S260" t="str">
            <v>般－８</v>
          </cell>
          <cell r="T260">
            <v>10886</v>
          </cell>
          <cell r="U260">
            <v>35109</v>
          </cell>
          <cell r="V260" t="str">
            <v>090</v>
          </cell>
          <cell r="W260" t="str">
            <v>270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 t="str">
            <v>管工事業</v>
          </cell>
          <cell r="AG260" t="str">
            <v>消防施設工事業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19</v>
          </cell>
          <cell r="AR260" t="str">
            <v/>
          </cell>
          <cell r="AS260" t="str">
            <v>G</v>
          </cell>
          <cell r="DQ260">
            <v>0</v>
          </cell>
          <cell r="HK260" t="str">
            <v>G</v>
          </cell>
        </row>
        <row r="261">
          <cell r="B261">
            <v>261</v>
          </cell>
          <cell r="C261" t="str">
            <v>AD12G</v>
          </cell>
          <cell r="D261" t="str">
            <v>0005067</v>
          </cell>
          <cell r="E261" t="str">
            <v>ﾊﾗﾀﾞﾃﾞﾝｷ</v>
          </cell>
          <cell r="F261" t="str">
            <v>原田電機株式会社</v>
          </cell>
          <cell r="G261" t="str">
            <v>ﾊﾗﾀﾞ　ﾐﾁｱｷ</v>
          </cell>
          <cell r="H261" t="str">
            <v>原田　道昭</v>
          </cell>
          <cell r="I261" t="str">
            <v>金沢市神宮寺３－６－１２</v>
          </cell>
          <cell r="J261" t="str">
            <v>076-253-3188</v>
          </cell>
          <cell r="K261" t="str">
            <v>076-253-3288</v>
          </cell>
          <cell r="L261" t="str">
            <v>JDZ00336@nifty.ne.jp</v>
          </cell>
          <cell r="M261" t="str">
            <v>希望</v>
          </cell>
          <cell r="N261">
            <v>76</v>
          </cell>
          <cell r="O261">
            <v>76</v>
          </cell>
          <cell r="P261" t="str">
            <v>Ｂ</v>
          </cell>
          <cell r="Q261" t="str">
            <v>920 - 0806</v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 t="str">
            <v>08</v>
          </cell>
          <cell r="AG261" t="str">
            <v/>
          </cell>
          <cell r="AH261" t="str">
            <v>G</v>
          </cell>
          <cell r="AQ261" t="str">
            <v>08</v>
          </cell>
          <cell r="DQ261">
            <v>0</v>
          </cell>
          <cell r="HK261" t="str">
            <v>G</v>
          </cell>
        </row>
        <row r="262">
          <cell r="B262">
            <v>262</v>
          </cell>
          <cell r="C262" t="str">
            <v>AD12G</v>
          </cell>
          <cell r="D262" t="str">
            <v>0005087</v>
          </cell>
          <cell r="E262" t="str">
            <v>ﾋｶﾞｼﾃﾞﾚｲﾀﾞﾝｻｰﾋﾞｽ</v>
          </cell>
          <cell r="F262" t="str">
            <v>東出冷暖サービス</v>
          </cell>
          <cell r="G262" t="str">
            <v>ﾋｶﾞｼﾃﾞ ﾏｻｼﾞ</v>
          </cell>
          <cell r="H262" t="str">
            <v>東出  正冶</v>
          </cell>
          <cell r="I262" t="str">
            <v>加賀市小菅波町平４５</v>
          </cell>
          <cell r="J262" t="str">
            <v>0761-73-1288</v>
          </cell>
          <cell r="K262" t="str">
            <v>0761-73-1288</v>
          </cell>
          <cell r="L262" t="str">
            <v>希望</v>
          </cell>
          <cell r="M262" t="str">
            <v>希望</v>
          </cell>
          <cell r="N262" t="str">
            <v>Ｂ</v>
          </cell>
          <cell r="O262">
            <v>48</v>
          </cell>
          <cell r="P262" t="str">
            <v>Ｂ</v>
          </cell>
          <cell r="Q262" t="str">
            <v>922 - 0424</v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 t="str">
            <v>13-02</v>
          </cell>
          <cell r="AG262" t="str">
            <v/>
          </cell>
          <cell r="AH262" t="str">
            <v>G</v>
          </cell>
          <cell r="AQ262" t="str">
            <v>13-02</v>
          </cell>
          <cell r="DQ262">
            <v>0</v>
          </cell>
          <cell r="HK262" t="str">
            <v>G</v>
          </cell>
        </row>
        <row r="263">
          <cell r="B263">
            <v>263</v>
          </cell>
          <cell r="C263" t="str">
            <v>AD12G</v>
          </cell>
          <cell r="D263" t="str">
            <v>0005008</v>
          </cell>
          <cell r="E263" t="str">
            <v>ﾋﾞﾙｶﾝ</v>
          </cell>
          <cell r="F263" t="str">
            <v>株式会社ビルカン</v>
          </cell>
          <cell r="G263" t="str">
            <v>ｻｻｷ ﾋﾄｼ</v>
          </cell>
          <cell r="H263" t="str">
            <v>佐々木  均</v>
          </cell>
          <cell r="I263" t="str">
            <v>小松市白江町ロ－７２－１</v>
          </cell>
          <cell r="J263" t="str">
            <v>0761-22-6006</v>
          </cell>
          <cell r="K263" t="str">
            <v>0761-22-6007</v>
          </cell>
          <cell r="L263">
            <v>48</v>
          </cell>
          <cell r="M263" t="str">
            <v>Ｂ</v>
          </cell>
          <cell r="N263" t="str">
            <v>923 - 0811</v>
          </cell>
          <cell r="O263">
            <v>48</v>
          </cell>
          <cell r="P263" t="str">
            <v>Ｂ</v>
          </cell>
          <cell r="Q263" t="str">
            <v>923 - 0811</v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 t="str">
            <v>06</v>
          </cell>
          <cell r="AG263" t="str">
            <v/>
          </cell>
          <cell r="AH263" t="str">
            <v>G</v>
          </cell>
          <cell r="AQ263" t="str">
            <v>06</v>
          </cell>
          <cell r="DQ263">
            <v>0</v>
          </cell>
          <cell r="HK263" t="str">
            <v>G</v>
          </cell>
        </row>
        <row r="264">
          <cell r="B264">
            <v>264</v>
          </cell>
          <cell r="C264" t="str">
            <v>AD12G</v>
          </cell>
          <cell r="D264" t="str">
            <v>0005041</v>
          </cell>
          <cell r="E264" t="str">
            <v>ﾎｰﾁｷｶﾅｻﾞﾜｼｼｬ</v>
          </cell>
          <cell r="F264" t="str">
            <v>ホーチキ株式会社  金沢支社</v>
          </cell>
          <cell r="G264" t="str">
            <v>ﾅｶﾞﾀ ﾊﾙｵ</v>
          </cell>
          <cell r="H264" t="str">
            <v>長田  春雄</v>
          </cell>
          <cell r="I264" t="str">
            <v>金沢市入江２－１７９</v>
          </cell>
          <cell r="J264" t="str">
            <v>076-291-1201</v>
          </cell>
          <cell r="K264" t="str">
            <v>076-291-1204</v>
          </cell>
          <cell r="L264" t="str">
            <v>hochiki@nsknet.or.jp</v>
          </cell>
          <cell r="M264">
            <v>92</v>
          </cell>
          <cell r="N264" t="str">
            <v>Ａ</v>
          </cell>
          <cell r="O264">
            <v>92</v>
          </cell>
          <cell r="P264" t="str">
            <v>Ａ</v>
          </cell>
          <cell r="Q264" t="str">
            <v>921 - 8011</v>
          </cell>
          <cell r="R264" t="str">
            <v>大臣</v>
          </cell>
          <cell r="S264" t="str">
            <v>特－７</v>
          </cell>
          <cell r="T264">
            <v>4292</v>
          </cell>
          <cell r="U264">
            <v>34864</v>
          </cell>
          <cell r="V264" t="str">
            <v>270</v>
          </cell>
          <cell r="W264" t="str">
            <v>220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 t="str">
            <v>消防施設工事業</v>
          </cell>
          <cell r="AG264" t="str">
            <v>電気通信工事業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 t="str">
            <v>04</v>
          </cell>
          <cell r="AR264">
            <v>0</v>
          </cell>
          <cell r="AS264" t="str">
            <v/>
          </cell>
          <cell r="AT264" t="str">
            <v>G</v>
          </cell>
          <cell r="DQ264">
            <v>0</v>
          </cell>
          <cell r="HK264" t="str">
            <v>G</v>
          </cell>
        </row>
        <row r="265">
          <cell r="B265">
            <v>265</v>
          </cell>
          <cell r="C265" t="str">
            <v>AD12G</v>
          </cell>
          <cell r="D265" t="str">
            <v>0005050</v>
          </cell>
          <cell r="E265" t="str">
            <v>ﾎｸﾘｸｼﾞｭｳｷ</v>
          </cell>
          <cell r="F265" t="str">
            <v>北陸重機株式会社</v>
          </cell>
          <cell r="G265" t="str">
            <v>ﾊｾﾍﾞ　ｼｹﾞﾖｼ</v>
          </cell>
          <cell r="H265" t="str">
            <v>馳部　茂義</v>
          </cell>
          <cell r="I265" t="str">
            <v>金沢市鳴和２－７－２０</v>
          </cell>
          <cell r="J265" t="str">
            <v>076-252-5181</v>
          </cell>
          <cell r="K265" t="str">
            <v>076-252-9414</v>
          </cell>
          <cell r="L265" t="str">
            <v>希望</v>
          </cell>
          <cell r="M265" t="str">
            <v>希望</v>
          </cell>
          <cell r="N265" t="str">
            <v>Ａ</v>
          </cell>
          <cell r="O265">
            <v>86</v>
          </cell>
          <cell r="P265" t="str">
            <v>Ａ</v>
          </cell>
          <cell r="Q265" t="str">
            <v>920 - 0804</v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19</v>
          </cell>
          <cell r="AG265" t="str">
            <v/>
          </cell>
          <cell r="AH265" t="str">
            <v>G</v>
          </cell>
          <cell r="AQ265">
            <v>19</v>
          </cell>
          <cell r="DQ265">
            <v>0</v>
          </cell>
          <cell r="HK265" t="str">
            <v>G</v>
          </cell>
        </row>
        <row r="266">
          <cell r="B266">
            <v>266</v>
          </cell>
          <cell r="C266" t="str">
            <v>AD12G</v>
          </cell>
          <cell r="D266" t="str">
            <v>0005036</v>
          </cell>
          <cell r="E266" t="str">
            <v>ﾎｸﾚｲ</v>
          </cell>
          <cell r="F266" t="str">
            <v>ホクレイ株式会社</v>
          </cell>
          <cell r="G266" t="str">
            <v>ﾔﾏﾀﾞ ﾀｹｵ</v>
          </cell>
          <cell r="H266" t="str">
            <v>山田  健雄</v>
          </cell>
          <cell r="I266" t="str">
            <v>松任市三浦町６１０</v>
          </cell>
          <cell r="J266" t="str">
            <v>076-275-6161</v>
          </cell>
          <cell r="K266" t="str">
            <v>076-275-6199</v>
          </cell>
          <cell r="L266" t="str">
            <v>hokurei@jeans.ocn.ne.jp</v>
          </cell>
          <cell r="M266">
            <v>82</v>
          </cell>
          <cell r="N266" t="str">
            <v>Ａ</v>
          </cell>
          <cell r="O266">
            <v>82</v>
          </cell>
          <cell r="P266" t="str">
            <v>Ａ</v>
          </cell>
          <cell r="Q266" t="str">
            <v>924 - 0815</v>
          </cell>
          <cell r="R266" t="str">
            <v>知事</v>
          </cell>
          <cell r="S266" t="str">
            <v>般－７</v>
          </cell>
          <cell r="T266">
            <v>9378</v>
          </cell>
          <cell r="U266">
            <v>34817</v>
          </cell>
          <cell r="V266" t="str">
            <v>090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 t="str">
            <v>管工事業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 t="str">
            <v>57-01</v>
          </cell>
          <cell r="AR266" t="str">
            <v>13-02</v>
          </cell>
          <cell r="AS266" t="str">
            <v/>
          </cell>
          <cell r="AT266" t="str">
            <v>G</v>
          </cell>
          <cell r="DQ266">
            <v>0</v>
          </cell>
          <cell r="HK266" t="str">
            <v>G</v>
          </cell>
        </row>
        <row r="267">
          <cell r="B267">
            <v>267</v>
          </cell>
          <cell r="C267" t="str">
            <v>AD12G</v>
          </cell>
          <cell r="D267" t="str">
            <v>0005043</v>
          </cell>
          <cell r="E267" t="str">
            <v>ﾎﾝﾀﾞｼｮｳｶｲ</v>
          </cell>
          <cell r="F267" t="str">
            <v>株式会社本田商会</v>
          </cell>
          <cell r="G267" t="str">
            <v>ﾎﾝﾀﾞ ｱｷﾗ</v>
          </cell>
          <cell r="H267" t="str">
            <v>本田  昭</v>
          </cell>
          <cell r="I267" t="str">
            <v>金沢市増泉２－１９－１０</v>
          </cell>
          <cell r="J267" t="str">
            <v>076-242-7141</v>
          </cell>
          <cell r="K267" t="str">
            <v>076-241-7375</v>
          </cell>
          <cell r="L267">
            <v>86</v>
          </cell>
          <cell r="M267" t="str">
            <v>Ａ</v>
          </cell>
          <cell r="N267" t="str">
            <v>921 - 8025</v>
          </cell>
          <cell r="O267">
            <v>86</v>
          </cell>
          <cell r="P267" t="str">
            <v>Ａ</v>
          </cell>
          <cell r="Q267" t="str">
            <v>921 - 8025</v>
          </cell>
          <cell r="R267" t="str">
            <v>知事</v>
          </cell>
          <cell r="S267" t="str">
            <v>般－９</v>
          </cell>
          <cell r="T267">
            <v>1319</v>
          </cell>
          <cell r="U267">
            <v>35650</v>
          </cell>
          <cell r="V267" t="str">
            <v>270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 t="str">
            <v>消防施設工事業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59</v>
          </cell>
          <cell r="AR267" t="str">
            <v/>
          </cell>
          <cell r="AS267" t="str">
            <v>G</v>
          </cell>
          <cell r="DQ267">
            <v>0</v>
          </cell>
          <cell r="HK267" t="str">
            <v>G</v>
          </cell>
        </row>
        <row r="268">
          <cell r="B268">
            <v>268</v>
          </cell>
          <cell r="C268" t="str">
            <v>AD12G</v>
          </cell>
          <cell r="D268" t="str">
            <v>0006006</v>
          </cell>
          <cell r="E268" t="str">
            <v>ﾏﾂｵｾﾂﾋﾞ</v>
          </cell>
          <cell r="F268" t="str">
            <v>松尾設備</v>
          </cell>
          <cell r="G268" t="str">
            <v>ﾏﾂｵ ﾃﾂｵ</v>
          </cell>
          <cell r="H268" t="str">
            <v>松尾  哲雄</v>
          </cell>
          <cell r="I268" t="str">
            <v>松任市今平町３４</v>
          </cell>
          <cell r="J268" t="str">
            <v>076-275-5612</v>
          </cell>
          <cell r="K268" t="str">
            <v>076-275-5612</v>
          </cell>
          <cell r="L268" t="str">
            <v>済</v>
          </cell>
          <cell r="M268" t="str">
            <v>済</v>
          </cell>
          <cell r="N268" t="str">
            <v>Ｂ</v>
          </cell>
          <cell r="O268">
            <v>68</v>
          </cell>
          <cell r="P268" t="str">
            <v>Ｂ</v>
          </cell>
          <cell r="Q268" t="str">
            <v>924 - 0827</v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 t="str">
            <v>13-01</v>
          </cell>
          <cell r="AG268" t="str">
            <v/>
          </cell>
          <cell r="AH268" t="str">
            <v>G</v>
          </cell>
          <cell r="AQ268" t="str">
            <v>13-01</v>
          </cell>
          <cell r="DQ268">
            <v>0</v>
          </cell>
          <cell r="HK268" t="str">
            <v>G</v>
          </cell>
        </row>
        <row r="269">
          <cell r="B269">
            <v>269</v>
          </cell>
          <cell r="C269" t="str">
            <v>AD12G</v>
          </cell>
          <cell r="D269" t="str">
            <v>0006051</v>
          </cell>
          <cell r="E269" t="str">
            <v>ﾐﾔｶﾜﾀﾞｲﾔｺｱｰ</v>
          </cell>
          <cell r="F269" t="str">
            <v>宮川ダイヤコアー</v>
          </cell>
          <cell r="G269" t="str">
            <v>ﾐﾔｶﾜ ﾂﾄﾑ</v>
          </cell>
          <cell r="H269" t="str">
            <v>宮川  勉</v>
          </cell>
          <cell r="I269" t="str">
            <v>金沢市額新町２－７８－１３－２０４</v>
          </cell>
          <cell r="J269" t="str">
            <v>076-298-9512</v>
          </cell>
          <cell r="K269" t="str">
            <v>076-298-9512</v>
          </cell>
          <cell r="L269" t="str">
            <v>済</v>
          </cell>
          <cell r="M269" t="str">
            <v>済</v>
          </cell>
          <cell r="N269" t="str">
            <v>Ｂ</v>
          </cell>
          <cell r="O269">
            <v>36</v>
          </cell>
          <cell r="P269" t="str">
            <v>Ｂ</v>
          </cell>
          <cell r="Q269" t="str">
            <v>921 - 8149</v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 t="str">
            <v>03</v>
          </cell>
          <cell r="AG269" t="str">
            <v/>
          </cell>
          <cell r="AH269" t="str">
            <v>G</v>
          </cell>
          <cell r="AQ269" t="str">
            <v>03</v>
          </cell>
          <cell r="DQ269">
            <v>0</v>
          </cell>
          <cell r="HK269" t="str">
            <v>G</v>
          </cell>
        </row>
        <row r="270">
          <cell r="B270">
            <v>270</v>
          </cell>
          <cell r="C270" t="str">
            <v>AD12G</v>
          </cell>
          <cell r="D270" t="str">
            <v>0006057</v>
          </cell>
          <cell r="E270" t="str">
            <v>ﾐﾔｻﾞｷｺｳｷﾞｮｳ</v>
          </cell>
          <cell r="F270" t="str">
            <v>有限会社ミヤザキ工業</v>
          </cell>
          <cell r="G270" t="str">
            <v>ﾐﾔｻﾞｷ ｶｽﾞｵ</v>
          </cell>
          <cell r="H270" t="str">
            <v>宮崎  和雄</v>
          </cell>
          <cell r="I270" t="str">
            <v>金沢市入江３－７８－１</v>
          </cell>
          <cell r="J270" t="str">
            <v>076-291-5587</v>
          </cell>
          <cell r="K270" t="str">
            <v>076-291-5087</v>
          </cell>
          <cell r="L270" t="str">
            <v>済</v>
          </cell>
          <cell r="M270" t="str">
            <v>済</v>
          </cell>
          <cell r="N270" t="str">
            <v>Ａ</v>
          </cell>
          <cell r="O270">
            <v>82</v>
          </cell>
          <cell r="P270" t="str">
            <v>Ａ</v>
          </cell>
          <cell r="Q270" t="str">
            <v>921 - 8011</v>
          </cell>
          <cell r="R270" t="str">
            <v>知事</v>
          </cell>
          <cell r="S270" t="str">
            <v>般－９</v>
          </cell>
          <cell r="T270">
            <v>11547</v>
          </cell>
          <cell r="U270">
            <v>33596</v>
          </cell>
          <cell r="V270" t="str">
            <v>210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 t="str">
            <v>熱絶縁工事業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 t="str">
            <v>13-03</v>
          </cell>
          <cell r="AR270" t="str">
            <v>13-04</v>
          </cell>
          <cell r="AS270">
            <v>0</v>
          </cell>
          <cell r="AT270" t="str">
            <v/>
          </cell>
          <cell r="AU270" t="str">
            <v>G</v>
          </cell>
          <cell r="DQ270">
            <v>0</v>
          </cell>
          <cell r="HK270" t="str">
            <v>G</v>
          </cell>
        </row>
        <row r="271">
          <cell r="B271">
            <v>271</v>
          </cell>
          <cell r="C271" t="str">
            <v>AD12G</v>
          </cell>
          <cell r="D271" t="str">
            <v>0006054</v>
          </cell>
          <cell r="E271" t="str">
            <v>ﾒｲﾃﾞﾝｴﾝｼﾞﾆｱﾘﾝｸﾞ</v>
          </cell>
          <cell r="F271" t="str">
            <v>明電エンジニアリング株式会社</v>
          </cell>
          <cell r="G271" t="str">
            <v>ｽｴｷ　ﾏｻﾙ</v>
          </cell>
          <cell r="H271" t="str">
            <v>末木　勝</v>
          </cell>
          <cell r="I271" t="str">
            <v>金沢市米泉２－７６－１</v>
          </cell>
          <cell r="J271" t="str">
            <v>076-242-3619</v>
          </cell>
          <cell r="K271" t="str">
            <v>076-243-6179</v>
          </cell>
          <cell r="L271" t="str">
            <v>9000s</v>
          </cell>
          <cell r="M271">
            <v>86</v>
          </cell>
          <cell r="N271" t="str">
            <v>9000s</v>
          </cell>
          <cell r="O271">
            <v>86</v>
          </cell>
          <cell r="P271" t="str">
            <v>Ａ</v>
          </cell>
          <cell r="Q271" t="str">
            <v>921 - 8044</v>
          </cell>
          <cell r="R271" t="str">
            <v>大臣</v>
          </cell>
          <cell r="S271" t="str">
            <v>特　般－７</v>
          </cell>
          <cell r="T271">
            <v>6139</v>
          </cell>
          <cell r="U271">
            <v>35122</v>
          </cell>
          <cell r="V271" t="str">
            <v>080</v>
          </cell>
          <cell r="W271" t="str">
            <v>200</v>
          </cell>
          <cell r="X271" t="str">
            <v>220</v>
          </cell>
          <cell r="Y271" t="str">
            <v>090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 t="str">
            <v>電</v>
          </cell>
          <cell r="AG271" t="str">
            <v>機</v>
          </cell>
          <cell r="AH271" t="str">
            <v>通</v>
          </cell>
          <cell r="AI271" t="str">
            <v>管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 t="str">
            <v>08</v>
          </cell>
          <cell r="AR271" t="str">
            <v/>
          </cell>
          <cell r="AS271" t="str">
            <v>G</v>
          </cell>
          <cell r="DQ271">
            <v>0</v>
          </cell>
          <cell r="HK271" t="str">
            <v>G</v>
          </cell>
        </row>
        <row r="272">
          <cell r="B272">
            <v>272</v>
          </cell>
          <cell r="C272" t="str">
            <v>AD12G</v>
          </cell>
          <cell r="D272" t="str">
            <v>0006029</v>
          </cell>
          <cell r="E272" t="str">
            <v>ﾓﾘﾀﾊﾂﾘｺｳｷﾞｮｳｼｮ</v>
          </cell>
          <cell r="F272" t="str">
            <v>森田斫工業所</v>
          </cell>
          <cell r="G272" t="str">
            <v>ﾓﾘﾀ ﾕｳｷﾁ</v>
          </cell>
          <cell r="H272" t="str">
            <v>森田  勇吉</v>
          </cell>
          <cell r="I272" t="str">
            <v>石川県河北郡津幡町潟端ソ－１－５</v>
          </cell>
          <cell r="J272" t="str">
            <v>076-288-6116</v>
          </cell>
          <cell r="K272" t="str">
            <v>076-288-6116</v>
          </cell>
          <cell r="L272">
            <v>64</v>
          </cell>
          <cell r="M272" t="str">
            <v>Ｂ</v>
          </cell>
          <cell r="N272" t="str">
            <v>929 - 0346</v>
          </cell>
          <cell r="O272">
            <v>64</v>
          </cell>
          <cell r="P272" t="str">
            <v>Ｂ</v>
          </cell>
          <cell r="Q272" t="str">
            <v>929 - 0346</v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 t="str">
            <v>03</v>
          </cell>
          <cell r="AG272" t="str">
            <v/>
          </cell>
          <cell r="AH272" t="str">
            <v>G</v>
          </cell>
          <cell r="AQ272" t="str">
            <v>03</v>
          </cell>
          <cell r="DQ272">
            <v>0</v>
          </cell>
          <cell r="HK272" t="str">
            <v>G</v>
          </cell>
        </row>
        <row r="273">
          <cell r="B273">
            <v>273</v>
          </cell>
          <cell r="C273" t="str">
            <v>AD12G</v>
          </cell>
          <cell r="D273" t="str">
            <v>0011895</v>
          </cell>
          <cell r="E273" t="str">
            <v>ﾔﾏﾀｹﾋﾞﾙｼｽﾃﾑ</v>
          </cell>
          <cell r="F273" t="str">
            <v>山武ビルシステム株式会社</v>
          </cell>
          <cell r="G273" t="str">
            <v>ｲﾉｳｴ　ｻﾀﾞｵ</v>
          </cell>
          <cell r="H273" t="str">
            <v>井上　貞夫</v>
          </cell>
          <cell r="I273" t="str">
            <v>東京都港区芝浦４丁目３番４号</v>
          </cell>
          <cell r="J273" t="str">
            <v>03-3456-6211</v>
          </cell>
          <cell r="K273">
            <v>96</v>
          </cell>
          <cell r="L273" t="str">
            <v>Ａ</v>
          </cell>
          <cell r="M273" t="str">
            <v>108 - 0023</v>
          </cell>
          <cell r="N273" t="str">
            <v>大臣</v>
          </cell>
          <cell r="O273">
            <v>96</v>
          </cell>
          <cell r="P273" t="str">
            <v>Ａ</v>
          </cell>
          <cell r="Q273" t="str">
            <v>108 - 0023</v>
          </cell>
          <cell r="R273" t="str">
            <v>大臣</v>
          </cell>
          <cell r="S273" t="str">
            <v>般－７　特－７　１０・１１</v>
          </cell>
          <cell r="T273">
            <v>4667</v>
          </cell>
          <cell r="U273" t="str">
            <v>平成7年7月25日　平成10年5月6日　平成11年7月１日　平成11年9月6日</v>
          </cell>
          <cell r="V273" t="str">
            <v>080</v>
          </cell>
          <cell r="W273" t="str">
            <v>090</v>
          </cell>
          <cell r="X273" t="str">
            <v>270</v>
          </cell>
          <cell r="Y273" t="str">
            <v>220</v>
          </cell>
          <cell r="Z273" t="str">
            <v>200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 t="str">
            <v>電気</v>
          </cell>
          <cell r="AG273" t="str">
            <v>管</v>
          </cell>
          <cell r="AH273" t="str">
            <v>消防</v>
          </cell>
          <cell r="AI273" t="str">
            <v>電気通信</v>
          </cell>
          <cell r="AJ273" t="str">
            <v>機械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 t="str">
            <v>13-09</v>
          </cell>
          <cell r="AR273" t="str">
            <v>052-953-3086</v>
          </cell>
          <cell r="AS273">
            <v>74285210</v>
          </cell>
          <cell r="AT273">
            <v>5894214</v>
          </cell>
          <cell r="AU273">
            <v>5000000</v>
          </cell>
          <cell r="AV273">
            <v>40816582</v>
          </cell>
          <cell r="AW273" t="str">
            <v>官公庁</v>
          </cell>
          <cell r="AX273">
            <v>10</v>
          </cell>
          <cell r="AY273">
            <v>23285</v>
          </cell>
          <cell r="AZ273" t="str">
            <v>名古屋支店</v>
          </cell>
          <cell r="BA273" t="str">
            <v>名古屋市中区錦３丁目５番２７号</v>
          </cell>
          <cell r="BB273" t="str">
            <v>052-962-7221</v>
          </cell>
          <cell r="BC273" t="str">
            <v>052-953-3086</v>
          </cell>
          <cell r="BD273" t="str">
            <v>H11.3</v>
          </cell>
          <cell r="BE273">
            <v>325000</v>
          </cell>
          <cell r="BF273" t="str">
            <v>㈱大気社</v>
          </cell>
          <cell r="BG273" t="str">
            <v>ロート製薬㈱上野工場</v>
          </cell>
          <cell r="BH273" t="str">
            <v>H9.11</v>
          </cell>
          <cell r="BI273" t="str">
            <v>H11.3.</v>
          </cell>
          <cell r="BJ273">
            <v>85000</v>
          </cell>
          <cell r="BK273" t="str">
            <v>住友商事㈱</v>
          </cell>
          <cell r="BL273" t="str">
            <v>光量子科学研究開発棟</v>
          </cell>
          <cell r="BM273">
            <v>74285210</v>
          </cell>
          <cell r="BN273">
            <v>5894214</v>
          </cell>
          <cell r="BO273">
            <v>5000000</v>
          </cell>
          <cell r="BP273">
            <v>40816582</v>
          </cell>
          <cell r="BQ273" t="str">
            <v>富山県国際健康プラザ（仮称）空調設備工事</v>
          </cell>
          <cell r="BR273" t="str">
            <v>官公庁</v>
          </cell>
          <cell r="BS273">
            <v>10</v>
          </cell>
          <cell r="BT273" t="str">
            <v>各設備業者</v>
          </cell>
          <cell r="BU273">
            <v>90</v>
          </cell>
          <cell r="BV273" t="str">
            <v>福岡空港国際線旅客ターミナル（官庁）</v>
          </cell>
          <cell r="BW273" t="str">
            <v>H9.9</v>
          </cell>
          <cell r="BX273" t="str">
            <v>H11.3</v>
          </cell>
          <cell r="BY273">
            <v>57000</v>
          </cell>
          <cell r="BZ273" t="str">
            <v>東テク㈱</v>
          </cell>
          <cell r="CA273" t="str">
            <v>全国知事会新都道府県会館建設工事</v>
          </cell>
          <cell r="CB273" t="str">
            <v>H8.12</v>
          </cell>
          <cell r="CC273" t="str">
            <v>H11.3</v>
          </cell>
          <cell r="CD273">
            <v>325000</v>
          </cell>
          <cell r="CE273" t="str">
            <v>㈱大気社</v>
          </cell>
          <cell r="CF273" t="str">
            <v>ロート製薬㈱上野工場</v>
          </cell>
          <cell r="CG273" t="str">
            <v>H9.11</v>
          </cell>
          <cell r="CH273" t="str">
            <v>H11.3.</v>
          </cell>
          <cell r="CI273">
            <v>85000</v>
          </cell>
          <cell r="CJ273" t="str">
            <v>住友商事㈱</v>
          </cell>
          <cell r="CK273" t="str">
            <v>光量子科学研究開発棟</v>
          </cell>
          <cell r="CL273" t="str">
            <v>H9.6</v>
          </cell>
          <cell r="CM273" t="str">
            <v>H11.3</v>
          </cell>
          <cell r="CN273">
            <v>85000</v>
          </cell>
          <cell r="CO273" t="str">
            <v>高砂熱学工業㈱</v>
          </cell>
          <cell r="CP273" t="str">
            <v>富山県国際健康プラザ（仮称）空調設備工事</v>
          </cell>
          <cell r="CQ273" t="str">
            <v>H9.7</v>
          </cell>
          <cell r="CR273" t="str">
            <v>H11.3</v>
          </cell>
          <cell r="CS273">
            <v>66000</v>
          </cell>
          <cell r="CT273" t="str">
            <v>㈱菱熱</v>
          </cell>
          <cell r="CU273" t="str">
            <v>福岡空港国際線旅客ターミナル（官庁）</v>
          </cell>
          <cell r="CV273" t="str">
            <v>H9.9</v>
          </cell>
          <cell r="CW273" t="str">
            <v>H11.3</v>
          </cell>
          <cell r="CX273">
            <v>57000</v>
          </cell>
          <cell r="CY273" t="str">
            <v>鈴木工業㈱</v>
          </cell>
          <cell r="CZ273" t="str">
            <v>総合リハビリテーションセンター</v>
          </cell>
          <cell r="DA273" t="str">
            <v>H10.12</v>
          </cell>
          <cell r="DB273" t="str">
            <v>H11.3</v>
          </cell>
          <cell r="DC273">
            <v>52000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0</v>
          </cell>
          <cell r="DL273">
            <v>0</v>
          </cell>
          <cell r="DM273">
            <v>0</v>
          </cell>
          <cell r="DN273">
            <v>0</v>
          </cell>
          <cell r="DO273">
            <v>0</v>
          </cell>
          <cell r="DP273" t="str">
            <v>東海銀行</v>
          </cell>
          <cell r="DQ273">
            <v>0</v>
          </cell>
          <cell r="DR273">
            <v>187</v>
          </cell>
          <cell r="DS273">
            <v>114</v>
          </cell>
          <cell r="DT273">
            <v>176</v>
          </cell>
          <cell r="DU273">
            <v>43</v>
          </cell>
          <cell r="DV273">
            <v>180</v>
          </cell>
          <cell r="DW273">
            <v>68</v>
          </cell>
          <cell r="DX273">
            <v>14</v>
          </cell>
          <cell r="DY273">
            <v>0</v>
          </cell>
          <cell r="DZ273">
            <v>1326</v>
          </cell>
          <cell r="EA273">
            <v>585</v>
          </cell>
          <cell r="EB273">
            <v>389</v>
          </cell>
          <cell r="EC273">
            <v>2314</v>
          </cell>
          <cell r="ED273">
            <v>0</v>
          </cell>
          <cell r="EE273">
            <v>0</v>
          </cell>
          <cell r="EF273">
            <v>0</v>
          </cell>
          <cell r="EG273">
            <v>0</v>
          </cell>
          <cell r="EH273">
            <v>0</v>
          </cell>
          <cell r="EI273">
            <v>64</v>
          </cell>
          <cell r="EJ273">
            <v>0</v>
          </cell>
          <cell r="EK273">
            <v>334</v>
          </cell>
          <cell r="EL273">
            <v>0</v>
          </cell>
          <cell r="EM273">
            <v>115</v>
          </cell>
          <cell r="EN273">
            <v>0</v>
          </cell>
          <cell r="EO273">
            <v>68</v>
          </cell>
          <cell r="EP273">
            <v>0</v>
          </cell>
          <cell r="EQ273">
            <v>43</v>
          </cell>
          <cell r="ER273">
            <v>0</v>
          </cell>
          <cell r="ES273">
            <v>0</v>
          </cell>
          <cell r="ET273">
            <v>0</v>
          </cell>
          <cell r="EU273">
            <v>0</v>
          </cell>
          <cell r="EV273">
            <v>0</v>
          </cell>
          <cell r="EW273">
            <v>187</v>
          </cell>
          <cell r="EX273">
            <v>114</v>
          </cell>
          <cell r="EY273">
            <v>114</v>
          </cell>
          <cell r="EZ273">
            <v>43</v>
          </cell>
          <cell r="FA273">
            <v>176</v>
          </cell>
          <cell r="FB273">
            <v>68</v>
          </cell>
          <cell r="FC273">
            <v>43</v>
          </cell>
          <cell r="FD273">
            <v>3</v>
          </cell>
          <cell r="FE273">
            <v>2</v>
          </cell>
          <cell r="FF273" t="str">
            <v>G</v>
          </cell>
          <cell r="FI273">
            <v>180</v>
          </cell>
          <cell r="FO273">
            <v>68</v>
          </cell>
          <cell r="FQ273">
            <v>72</v>
          </cell>
          <cell r="GA273">
            <v>3</v>
          </cell>
          <cell r="GQ273">
            <v>2</v>
          </cell>
          <cell r="HK273" t="str">
            <v>G</v>
          </cell>
        </row>
        <row r="274">
          <cell r="B274">
            <v>274</v>
          </cell>
          <cell r="C274" t="str">
            <v>AD12G</v>
          </cell>
          <cell r="D274" t="str">
            <v>0010534</v>
          </cell>
          <cell r="E274" t="str">
            <v>ﾔﾏﾑﾗｸﾞﾐ</v>
          </cell>
          <cell r="F274" t="str">
            <v>株式会社山村組</v>
          </cell>
          <cell r="G274" t="str">
            <v>ﾔﾏﾑﾗ ﾀｲｼｭｳ</v>
          </cell>
          <cell r="H274" t="str">
            <v>山村  大守</v>
          </cell>
          <cell r="I274" t="str">
            <v>金沢市元町２－１９－１２</v>
          </cell>
          <cell r="J274" t="str">
            <v>076-252-3375</v>
          </cell>
          <cell r="K274" t="str">
            <v>076-252-6249</v>
          </cell>
          <cell r="L274" t="str">
            <v>yam-1@po3.nsknet.or.jp</v>
          </cell>
          <cell r="M274">
            <v>96</v>
          </cell>
          <cell r="N274" t="str">
            <v>Ａ</v>
          </cell>
          <cell r="O274">
            <v>96</v>
          </cell>
          <cell r="P274" t="str">
            <v>Ａ</v>
          </cell>
          <cell r="Q274" t="str">
            <v>920 - 0842</v>
          </cell>
          <cell r="R274" t="str">
            <v>知事</v>
          </cell>
          <cell r="S274" t="str">
            <v>特－９</v>
          </cell>
          <cell r="T274">
            <v>999</v>
          </cell>
          <cell r="U274">
            <v>35551</v>
          </cell>
          <cell r="V274" t="str">
            <v>010</v>
          </cell>
          <cell r="W274" t="str">
            <v>020</v>
          </cell>
          <cell r="X274" t="str">
            <v>130</v>
          </cell>
          <cell r="Y274" t="str">
            <v>090</v>
          </cell>
          <cell r="Z274" t="str">
            <v>080</v>
          </cell>
          <cell r="AA274" t="str">
            <v>060</v>
          </cell>
          <cell r="AB274" t="str">
            <v>050</v>
          </cell>
          <cell r="AC274" t="str">
            <v>260</v>
          </cell>
          <cell r="AD274">
            <v>0</v>
          </cell>
          <cell r="AE274">
            <v>0</v>
          </cell>
          <cell r="AF274" t="str">
            <v>土木</v>
          </cell>
          <cell r="AG274" t="str">
            <v>建築</v>
          </cell>
          <cell r="AH274" t="str">
            <v>舗装</v>
          </cell>
          <cell r="AI274" t="str">
            <v>管</v>
          </cell>
          <cell r="AJ274" t="str">
            <v>電気</v>
          </cell>
          <cell r="AK274" t="str">
            <v>石</v>
          </cell>
          <cell r="AL274" t="str">
            <v>とび土工</v>
          </cell>
          <cell r="AM274" t="str">
            <v>水道施設</v>
          </cell>
          <cell r="AN274" t="str">
            <v>浚渫</v>
          </cell>
          <cell r="AO274">
            <v>0</v>
          </cell>
          <cell r="AP274">
            <v>0</v>
          </cell>
          <cell r="AQ274" t="str">
            <v>03</v>
          </cell>
          <cell r="AR274">
            <v>0</v>
          </cell>
          <cell r="AS274" t="str">
            <v/>
          </cell>
          <cell r="AT274" t="str">
            <v>G</v>
          </cell>
          <cell r="DQ274">
            <v>0</v>
          </cell>
          <cell r="HK274" t="str">
            <v>G</v>
          </cell>
        </row>
        <row r="275">
          <cell r="B275">
            <v>275</v>
          </cell>
          <cell r="C275" t="str">
            <v>AD12G</v>
          </cell>
          <cell r="D275" t="str">
            <v>0011176</v>
          </cell>
          <cell r="E275" t="str">
            <v>ﾕｰﾃｯｸｴﾇ</v>
          </cell>
          <cell r="F275" t="str">
            <v xml:space="preserve">ユーテック．Ｎ  </v>
          </cell>
          <cell r="G275" t="str">
            <v>ﾆｯﾀ ｼﾛｳ</v>
          </cell>
          <cell r="H275" t="str">
            <v>新田  史郎</v>
          </cell>
          <cell r="I275" t="str">
            <v>石川郡野々市町御経塚１３２</v>
          </cell>
          <cell r="J275" t="str">
            <v>076-249-8704</v>
          </cell>
          <cell r="K275" t="str">
            <v>076-249-8401</v>
          </cell>
          <cell r="L275">
            <v>39</v>
          </cell>
          <cell r="M275" t="str">
            <v>Ｂ</v>
          </cell>
          <cell r="N275" t="str">
            <v>921 - 8801</v>
          </cell>
          <cell r="O275">
            <v>39</v>
          </cell>
          <cell r="P275" t="str">
            <v>Ｂ</v>
          </cell>
          <cell r="Q275" t="str">
            <v>921 - 8801</v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 t="str">
            <v>14</v>
          </cell>
          <cell r="AG275" t="str">
            <v/>
          </cell>
          <cell r="AH275" t="str">
            <v>G</v>
          </cell>
          <cell r="AQ275" t="str">
            <v>14</v>
          </cell>
          <cell r="DQ275">
            <v>0</v>
          </cell>
          <cell r="HK275" t="str">
            <v>G</v>
          </cell>
        </row>
        <row r="276">
          <cell r="B276">
            <v>276</v>
          </cell>
          <cell r="C276" t="str">
            <v/>
          </cell>
          <cell r="D276">
            <v>0</v>
          </cell>
          <cell r="E276" t="str">
            <v/>
          </cell>
          <cell r="F276" t="str">
            <v/>
          </cell>
          <cell r="G276" t="str">
            <v/>
          </cell>
          <cell r="H276" t="str">
            <v/>
          </cell>
          <cell r="I276" t="str">
            <v/>
          </cell>
          <cell r="J276" t="str">
            <v/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 t="str">
            <v/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DQ276">
            <v>0</v>
          </cell>
          <cell r="HK276">
            <v>0</v>
          </cell>
        </row>
        <row r="277">
          <cell r="B277">
            <v>277</v>
          </cell>
          <cell r="C277" t="str">
            <v/>
          </cell>
          <cell r="D277" t="str">
            <v/>
          </cell>
          <cell r="E277" t="str">
            <v/>
          </cell>
          <cell r="F277" t="str">
            <v/>
          </cell>
          <cell r="G277" t="str">
            <v/>
          </cell>
          <cell r="H277" t="str">
            <v/>
          </cell>
          <cell r="I277" t="str">
            <v/>
          </cell>
          <cell r="J277" t="str">
            <v/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/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HK277">
            <v>0</v>
          </cell>
        </row>
        <row r="278">
          <cell r="B278">
            <v>278</v>
          </cell>
          <cell r="C278" t="str">
            <v/>
          </cell>
          <cell r="D278" t="str">
            <v/>
          </cell>
          <cell r="E278" t="str">
            <v/>
          </cell>
          <cell r="F278" t="str">
            <v/>
          </cell>
          <cell r="G278" t="str">
            <v/>
          </cell>
          <cell r="H278" t="str">
            <v/>
          </cell>
          <cell r="I278" t="str">
            <v/>
          </cell>
          <cell r="J278" t="str">
            <v/>
          </cell>
          <cell r="K278" t="str">
            <v/>
          </cell>
          <cell r="L278" t="str">
            <v/>
          </cell>
          <cell r="M278" t="str">
            <v/>
          </cell>
          <cell r="N278" t="str">
            <v/>
          </cell>
          <cell r="O278" t="str">
            <v/>
          </cell>
          <cell r="P278" t="str">
            <v/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HK278">
            <v>0</v>
          </cell>
        </row>
        <row r="279">
          <cell r="B279">
            <v>279</v>
          </cell>
          <cell r="C279" t="str">
            <v/>
          </cell>
          <cell r="D279" t="str">
            <v/>
          </cell>
          <cell r="E279" t="str">
            <v/>
          </cell>
          <cell r="F279" t="str">
            <v/>
          </cell>
          <cell r="G279" t="str">
            <v/>
          </cell>
          <cell r="H279" t="str">
            <v/>
          </cell>
          <cell r="I279" t="str">
            <v/>
          </cell>
          <cell r="J279" t="str">
            <v/>
          </cell>
          <cell r="K279" t="str">
            <v/>
          </cell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P279" t="str">
            <v/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HK279">
            <v>0</v>
          </cell>
        </row>
        <row r="280">
          <cell r="B280">
            <v>280</v>
          </cell>
          <cell r="C280" t="str">
            <v/>
          </cell>
          <cell r="D280" t="str">
            <v/>
          </cell>
          <cell r="E280" t="str">
            <v/>
          </cell>
          <cell r="F280" t="str">
            <v/>
          </cell>
          <cell r="G280" t="str">
            <v/>
          </cell>
          <cell r="H280" t="str">
            <v/>
          </cell>
          <cell r="I280" t="str">
            <v/>
          </cell>
          <cell r="J280" t="str">
            <v/>
          </cell>
          <cell r="K280" t="str">
            <v/>
          </cell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 t="str">
            <v/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HK280">
            <v>0</v>
          </cell>
        </row>
        <row r="281">
          <cell r="B281">
            <v>281</v>
          </cell>
          <cell r="C281" t="str">
            <v/>
          </cell>
          <cell r="D281" t="str">
            <v/>
          </cell>
          <cell r="E281" t="str">
            <v/>
          </cell>
          <cell r="F281" t="str">
            <v/>
          </cell>
          <cell r="G281" t="str">
            <v/>
          </cell>
          <cell r="H281" t="str">
            <v/>
          </cell>
          <cell r="I281" t="str">
            <v/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 t="str">
            <v/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HK281">
            <v>0</v>
          </cell>
        </row>
        <row r="282">
          <cell r="B282">
            <v>282</v>
          </cell>
          <cell r="C282" t="str">
            <v/>
          </cell>
          <cell r="D282" t="str">
            <v/>
          </cell>
          <cell r="E282" t="str">
            <v/>
          </cell>
          <cell r="F282" t="str">
            <v/>
          </cell>
          <cell r="G282" t="str">
            <v/>
          </cell>
          <cell r="H282" t="str">
            <v/>
          </cell>
          <cell r="I282" t="str">
            <v/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 t="str">
            <v/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HK282">
            <v>0</v>
          </cell>
        </row>
        <row r="283">
          <cell r="B283">
            <v>283</v>
          </cell>
          <cell r="C283" t="str">
            <v/>
          </cell>
          <cell r="D283" t="str">
            <v/>
          </cell>
          <cell r="E283" t="str">
            <v/>
          </cell>
          <cell r="F283" t="str">
            <v/>
          </cell>
          <cell r="G283" t="str">
            <v/>
          </cell>
          <cell r="H283" t="str">
            <v/>
          </cell>
          <cell r="I283" t="str">
            <v/>
          </cell>
          <cell r="J283" t="str">
            <v/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 t="str">
            <v/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HK283">
            <v>0</v>
          </cell>
        </row>
        <row r="284">
          <cell r="B284">
            <v>284</v>
          </cell>
          <cell r="C284" t="str">
            <v/>
          </cell>
          <cell r="D284" t="str">
            <v/>
          </cell>
          <cell r="E284" t="str">
            <v/>
          </cell>
          <cell r="F284" t="str">
            <v/>
          </cell>
          <cell r="G284" t="str">
            <v/>
          </cell>
          <cell r="H284" t="str">
            <v/>
          </cell>
          <cell r="I284" t="str">
            <v/>
          </cell>
          <cell r="J284" t="str">
            <v/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  <cell r="O284" t="str">
            <v/>
          </cell>
          <cell r="P284" t="str">
            <v/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HK284">
            <v>0</v>
          </cell>
        </row>
        <row r="285">
          <cell r="B285">
            <v>285</v>
          </cell>
          <cell r="C285" t="str">
            <v/>
          </cell>
          <cell r="D285" t="str">
            <v/>
          </cell>
          <cell r="E285" t="str">
            <v/>
          </cell>
          <cell r="F285" t="str">
            <v/>
          </cell>
          <cell r="G285" t="str">
            <v/>
          </cell>
          <cell r="H285" t="str">
            <v/>
          </cell>
          <cell r="I285" t="str">
            <v/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  <cell r="O285" t="str">
            <v/>
          </cell>
          <cell r="P285" t="str">
            <v/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HK285">
            <v>0</v>
          </cell>
        </row>
        <row r="286">
          <cell r="B286">
            <v>286</v>
          </cell>
          <cell r="C286" t="str">
            <v/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  <cell r="H286" t="str">
            <v/>
          </cell>
          <cell r="I286" t="str">
            <v/>
          </cell>
          <cell r="J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 t="str">
            <v/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HK286">
            <v>0</v>
          </cell>
        </row>
        <row r="287">
          <cell r="B287">
            <v>287</v>
          </cell>
          <cell r="C287" t="str">
            <v/>
          </cell>
          <cell r="D287" t="str">
            <v/>
          </cell>
          <cell r="E287" t="str">
            <v/>
          </cell>
          <cell r="F287" t="str">
            <v/>
          </cell>
          <cell r="G287" t="str">
            <v/>
          </cell>
          <cell r="H287" t="str">
            <v/>
          </cell>
          <cell r="I287" t="str">
            <v/>
          </cell>
          <cell r="J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HK287">
            <v>0</v>
          </cell>
        </row>
        <row r="288">
          <cell r="B288">
            <v>288</v>
          </cell>
          <cell r="C288" t="str">
            <v/>
          </cell>
          <cell r="D288" t="str">
            <v/>
          </cell>
          <cell r="E288" t="str">
            <v/>
          </cell>
          <cell r="F288" t="str">
            <v/>
          </cell>
          <cell r="G288" t="str">
            <v/>
          </cell>
          <cell r="H288" t="str">
            <v/>
          </cell>
          <cell r="I288" t="str">
            <v/>
          </cell>
          <cell r="J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O288" t="str">
            <v/>
          </cell>
          <cell r="P288" t="str">
            <v/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HK288">
            <v>0</v>
          </cell>
        </row>
        <row r="289">
          <cell r="B289">
            <v>289</v>
          </cell>
          <cell r="C289" t="str">
            <v/>
          </cell>
          <cell r="D289" t="str">
            <v/>
          </cell>
          <cell r="E289" t="str">
            <v/>
          </cell>
          <cell r="F289" t="str">
            <v/>
          </cell>
          <cell r="G289" t="str">
            <v/>
          </cell>
          <cell r="H289" t="str">
            <v/>
          </cell>
          <cell r="I289" t="str">
            <v/>
          </cell>
          <cell r="J289" t="str">
            <v/>
          </cell>
          <cell r="K289" t="str">
            <v/>
          </cell>
          <cell r="L289" t="str">
            <v/>
          </cell>
          <cell r="M289" t="str">
            <v/>
          </cell>
          <cell r="N289" t="str">
            <v/>
          </cell>
          <cell r="O289" t="str">
            <v/>
          </cell>
          <cell r="P289" t="str">
            <v/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HK289">
            <v>0</v>
          </cell>
        </row>
        <row r="290">
          <cell r="B290">
            <v>290</v>
          </cell>
          <cell r="C290" t="str">
            <v/>
          </cell>
          <cell r="D290" t="str">
            <v/>
          </cell>
          <cell r="E290" t="str">
            <v/>
          </cell>
          <cell r="F290" t="str">
            <v/>
          </cell>
          <cell r="G290" t="str">
            <v/>
          </cell>
          <cell r="H290" t="str">
            <v/>
          </cell>
          <cell r="I290" t="str">
            <v/>
          </cell>
          <cell r="J290" t="str">
            <v/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 t="str">
            <v/>
          </cell>
          <cell r="P290" t="str">
            <v/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HK290">
            <v>0</v>
          </cell>
        </row>
        <row r="291">
          <cell r="B291">
            <v>291</v>
          </cell>
          <cell r="C291" t="str">
            <v/>
          </cell>
          <cell r="D291" t="str">
            <v/>
          </cell>
          <cell r="E291" t="str">
            <v/>
          </cell>
          <cell r="F291" t="str">
            <v/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  <cell r="O291" t="str">
            <v/>
          </cell>
          <cell r="P291" t="str">
            <v/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HK291">
            <v>0</v>
          </cell>
        </row>
        <row r="292">
          <cell r="B292">
            <v>292</v>
          </cell>
          <cell r="C292" t="str">
            <v/>
          </cell>
          <cell r="D292" t="str">
            <v/>
          </cell>
          <cell r="E292" t="str">
            <v/>
          </cell>
          <cell r="F292" t="str">
            <v/>
          </cell>
          <cell r="G292" t="str">
            <v/>
          </cell>
          <cell r="H292" t="str">
            <v/>
          </cell>
          <cell r="I292" t="str">
            <v/>
          </cell>
          <cell r="J292" t="str">
            <v/>
          </cell>
          <cell r="K292" t="str">
            <v/>
          </cell>
          <cell r="L292" t="str">
            <v/>
          </cell>
          <cell r="M292" t="str">
            <v/>
          </cell>
          <cell r="N292" t="str">
            <v/>
          </cell>
          <cell r="O292" t="str">
            <v/>
          </cell>
          <cell r="P292" t="str">
            <v/>
          </cell>
          <cell r="Q292" t="str">
            <v/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HK292">
            <v>0</v>
          </cell>
        </row>
        <row r="293">
          <cell r="B293">
            <v>293</v>
          </cell>
          <cell r="C293" t="str">
            <v/>
          </cell>
          <cell r="D293" t="str">
            <v/>
          </cell>
          <cell r="E293" t="str">
            <v/>
          </cell>
          <cell r="F293" t="str">
            <v/>
          </cell>
          <cell r="G293" t="str">
            <v/>
          </cell>
          <cell r="H293" t="str">
            <v/>
          </cell>
          <cell r="I293" t="str">
            <v/>
          </cell>
          <cell r="J293" t="str">
            <v/>
          </cell>
          <cell r="K293" t="str">
            <v/>
          </cell>
          <cell r="L293" t="str">
            <v/>
          </cell>
          <cell r="M293" t="str">
            <v/>
          </cell>
          <cell r="N293" t="str">
            <v/>
          </cell>
          <cell r="O293" t="str">
            <v/>
          </cell>
          <cell r="P293" t="str">
            <v/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HK293">
            <v>0</v>
          </cell>
        </row>
        <row r="294">
          <cell r="B294">
            <v>294</v>
          </cell>
          <cell r="C294" t="str">
            <v/>
          </cell>
          <cell r="D294" t="str">
            <v/>
          </cell>
          <cell r="E294" t="str">
            <v/>
          </cell>
          <cell r="F294" t="str">
            <v/>
          </cell>
          <cell r="G294" t="str">
            <v/>
          </cell>
          <cell r="H294" t="str">
            <v/>
          </cell>
          <cell r="I294" t="str">
            <v/>
          </cell>
          <cell r="J294" t="str">
            <v/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  <cell r="O294" t="str">
            <v/>
          </cell>
          <cell r="P294" t="str">
            <v/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HK294">
            <v>0</v>
          </cell>
        </row>
        <row r="295">
          <cell r="B295">
            <v>295</v>
          </cell>
          <cell r="C295" t="str">
            <v/>
          </cell>
          <cell r="D295" t="str">
            <v/>
          </cell>
          <cell r="E295" t="str">
            <v/>
          </cell>
          <cell r="F295" t="str">
            <v/>
          </cell>
          <cell r="G295" t="str">
            <v/>
          </cell>
          <cell r="H295" t="str">
            <v/>
          </cell>
          <cell r="I295" t="str">
            <v/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 t="str">
            <v/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HK295">
            <v>0</v>
          </cell>
        </row>
        <row r="296">
          <cell r="B296">
            <v>296</v>
          </cell>
          <cell r="C296" t="str">
            <v/>
          </cell>
          <cell r="D296" t="str">
            <v/>
          </cell>
          <cell r="E296" t="str">
            <v/>
          </cell>
          <cell r="F296" t="str">
            <v/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 t="str">
            <v/>
          </cell>
          <cell r="P296" t="str">
            <v/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HK296">
            <v>0</v>
          </cell>
        </row>
        <row r="297">
          <cell r="B297">
            <v>297</v>
          </cell>
          <cell r="C297" t="str">
            <v/>
          </cell>
          <cell r="D297" t="str">
            <v/>
          </cell>
          <cell r="E297" t="str">
            <v/>
          </cell>
          <cell r="F297" t="str">
            <v/>
          </cell>
          <cell r="G297" t="str">
            <v/>
          </cell>
          <cell r="H297" t="str">
            <v/>
          </cell>
          <cell r="I297" t="str">
            <v/>
          </cell>
          <cell r="J297" t="str">
            <v/>
          </cell>
          <cell r="K297" t="str">
            <v/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/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HK297">
            <v>0</v>
          </cell>
        </row>
        <row r="298">
          <cell r="B298">
            <v>298</v>
          </cell>
          <cell r="C298" t="str">
            <v/>
          </cell>
          <cell r="D298" t="str">
            <v/>
          </cell>
          <cell r="E298" t="str">
            <v/>
          </cell>
          <cell r="F298" t="str">
            <v/>
          </cell>
          <cell r="G298" t="str">
            <v/>
          </cell>
          <cell r="H298" t="str">
            <v/>
          </cell>
          <cell r="I298" t="str">
            <v/>
          </cell>
          <cell r="J298" t="str">
            <v/>
          </cell>
          <cell r="K298" t="str">
            <v/>
          </cell>
          <cell r="L298" t="str">
            <v/>
          </cell>
          <cell r="M298" t="str">
            <v/>
          </cell>
          <cell r="N298" t="str">
            <v/>
          </cell>
          <cell r="O298" t="str">
            <v/>
          </cell>
          <cell r="P298" t="str">
            <v/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HK298">
            <v>0</v>
          </cell>
        </row>
        <row r="299">
          <cell r="B299">
            <v>299</v>
          </cell>
          <cell r="C299" t="str">
            <v/>
          </cell>
          <cell r="D299" t="str">
            <v/>
          </cell>
          <cell r="E299" t="str">
            <v/>
          </cell>
          <cell r="F299" t="str">
            <v/>
          </cell>
          <cell r="G299" t="str">
            <v/>
          </cell>
          <cell r="H299" t="str">
            <v/>
          </cell>
          <cell r="I299" t="str">
            <v/>
          </cell>
          <cell r="J299" t="str">
            <v/>
          </cell>
          <cell r="K299" t="str">
            <v/>
          </cell>
          <cell r="L299" t="str">
            <v/>
          </cell>
          <cell r="M299" t="str">
            <v/>
          </cell>
          <cell r="N299" t="str">
            <v/>
          </cell>
          <cell r="O299" t="str">
            <v/>
          </cell>
          <cell r="P299" t="str">
            <v/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HK299">
            <v>0</v>
          </cell>
        </row>
        <row r="300">
          <cell r="B300">
            <v>300</v>
          </cell>
          <cell r="C300" t="str">
            <v/>
          </cell>
          <cell r="D300" t="str">
            <v/>
          </cell>
          <cell r="E300" t="str">
            <v/>
          </cell>
          <cell r="F300" t="str">
            <v/>
          </cell>
          <cell r="G300" t="str">
            <v/>
          </cell>
          <cell r="H300" t="str">
            <v/>
          </cell>
          <cell r="I300" t="str">
            <v/>
          </cell>
          <cell r="J300" t="str">
            <v/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 t="str">
            <v/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HK300">
            <v>0</v>
          </cell>
        </row>
        <row r="301">
          <cell r="B301">
            <v>301</v>
          </cell>
          <cell r="C301" t="str">
            <v/>
          </cell>
          <cell r="D301" t="str">
            <v/>
          </cell>
          <cell r="E301" t="str">
            <v/>
          </cell>
          <cell r="F301" t="str">
            <v/>
          </cell>
          <cell r="G301" t="str">
            <v/>
          </cell>
          <cell r="H301" t="str">
            <v/>
          </cell>
          <cell r="I301" t="str">
            <v/>
          </cell>
          <cell r="J301" t="str">
            <v/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  <cell r="O301" t="str">
            <v/>
          </cell>
          <cell r="P301" t="str">
            <v/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HK301">
            <v>0</v>
          </cell>
        </row>
        <row r="302">
          <cell r="B302">
            <v>302</v>
          </cell>
          <cell r="C302" t="str">
            <v/>
          </cell>
          <cell r="D302" t="str">
            <v/>
          </cell>
          <cell r="E302" t="str">
            <v/>
          </cell>
          <cell r="F302" t="str">
            <v/>
          </cell>
          <cell r="G302" t="str">
            <v/>
          </cell>
          <cell r="H302" t="str">
            <v/>
          </cell>
          <cell r="I302" t="str">
            <v/>
          </cell>
          <cell r="J302" t="str">
            <v/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  <cell r="O302" t="str">
            <v/>
          </cell>
          <cell r="P302" t="str">
            <v/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HK302">
            <v>0</v>
          </cell>
        </row>
        <row r="303">
          <cell r="B303">
            <v>303</v>
          </cell>
          <cell r="C303" t="str">
            <v/>
          </cell>
          <cell r="D303" t="str">
            <v/>
          </cell>
          <cell r="E303" t="str">
            <v/>
          </cell>
          <cell r="F303" t="str">
            <v/>
          </cell>
          <cell r="G303" t="str">
            <v/>
          </cell>
          <cell r="H303" t="str">
            <v/>
          </cell>
          <cell r="I303" t="str">
            <v/>
          </cell>
          <cell r="J303" t="str">
            <v/>
          </cell>
          <cell r="K303" t="str">
            <v/>
          </cell>
          <cell r="L303" t="str">
            <v/>
          </cell>
          <cell r="M303" t="str">
            <v/>
          </cell>
          <cell r="N303" t="str">
            <v/>
          </cell>
          <cell r="O303" t="str">
            <v/>
          </cell>
          <cell r="P303" t="str">
            <v/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HK303">
            <v>0</v>
          </cell>
        </row>
        <row r="304">
          <cell r="B304">
            <v>304</v>
          </cell>
          <cell r="C304" t="str">
            <v/>
          </cell>
          <cell r="D304" t="str">
            <v/>
          </cell>
          <cell r="E304" t="str">
            <v/>
          </cell>
          <cell r="F304" t="str">
            <v/>
          </cell>
          <cell r="G304" t="str">
            <v/>
          </cell>
          <cell r="H304" t="str">
            <v/>
          </cell>
          <cell r="I304" t="str">
            <v/>
          </cell>
          <cell r="J304" t="str">
            <v/>
          </cell>
          <cell r="K304" t="str">
            <v/>
          </cell>
          <cell r="L304" t="str">
            <v/>
          </cell>
          <cell r="M304" t="str">
            <v/>
          </cell>
          <cell r="N304" t="str">
            <v/>
          </cell>
          <cell r="O304" t="str">
            <v/>
          </cell>
          <cell r="P304" t="str">
            <v/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HK304">
            <v>0</v>
          </cell>
        </row>
        <row r="305">
          <cell r="B305">
            <v>305</v>
          </cell>
          <cell r="C305" t="str">
            <v/>
          </cell>
          <cell r="D305" t="str">
            <v/>
          </cell>
          <cell r="E305" t="str">
            <v/>
          </cell>
          <cell r="F305" t="str">
            <v/>
          </cell>
          <cell r="G305" t="str">
            <v/>
          </cell>
          <cell r="H305" t="str">
            <v/>
          </cell>
          <cell r="I305" t="str">
            <v/>
          </cell>
          <cell r="J305" t="str">
            <v/>
          </cell>
          <cell r="K305" t="str">
            <v/>
          </cell>
          <cell r="L305" t="str">
            <v/>
          </cell>
          <cell r="M305" t="str">
            <v/>
          </cell>
          <cell r="N305" t="str">
            <v/>
          </cell>
          <cell r="O305" t="str">
            <v/>
          </cell>
          <cell r="P305" t="str">
            <v/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HK305">
            <v>0</v>
          </cell>
        </row>
        <row r="306">
          <cell r="B306">
            <v>306</v>
          </cell>
          <cell r="C306" t="str">
            <v/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  <cell r="H306" t="str">
            <v/>
          </cell>
          <cell r="I306" t="str">
            <v/>
          </cell>
          <cell r="J306" t="str">
            <v/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  <cell r="O306" t="str">
            <v/>
          </cell>
          <cell r="P306" t="str">
            <v/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HK306">
            <v>0</v>
          </cell>
        </row>
        <row r="307">
          <cell r="B307">
            <v>307</v>
          </cell>
          <cell r="C307" t="str">
            <v/>
          </cell>
          <cell r="D307" t="str">
            <v/>
          </cell>
          <cell r="E307" t="str">
            <v/>
          </cell>
          <cell r="F307" t="str">
            <v/>
          </cell>
          <cell r="G307" t="str">
            <v/>
          </cell>
          <cell r="H307" t="str">
            <v/>
          </cell>
          <cell r="I307" t="str">
            <v/>
          </cell>
          <cell r="J307" t="str">
            <v/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  <cell r="O307" t="str">
            <v/>
          </cell>
          <cell r="P307" t="str">
            <v/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HK307">
            <v>0</v>
          </cell>
        </row>
        <row r="308">
          <cell r="B308">
            <v>308</v>
          </cell>
          <cell r="C308" t="str">
            <v/>
          </cell>
          <cell r="D308" t="str">
            <v/>
          </cell>
          <cell r="E308" t="str">
            <v/>
          </cell>
          <cell r="F308" t="str">
            <v/>
          </cell>
          <cell r="G308" t="str">
            <v/>
          </cell>
          <cell r="H308" t="str">
            <v/>
          </cell>
          <cell r="I308" t="str">
            <v/>
          </cell>
          <cell r="J308" t="str">
            <v/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/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HK308">
            <v>0</v>
          </cell>
        </row>
        <row r="309">
          <cell r="B309">
            <v>309</v>
          </cell>
          <cell r="C309" t="str">
            <v/>
          </cell>
          <cell r="D309" t="str">
            <v/>
          </cell>
          <cell r="E309" t="str">
            <v/>
          </cell>
          <cell r="F309" t="str">
            <v/>
          </cell>
          <cell r="G309" t="str">
            <v/>
          </cell>
          <cell r="H309" t="str">
            <v/>
          </cell>
          <cell r="I309" t="str">
            <v/>
          </cell>
          <cell r="J309" t="str">
            <v/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/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HK309">
            <v>0</v>
          </cell>
        </row>
        <row r="310">
          <cell r="B310">
            <v>310</v>
          </cell>
          <cell r="C310" t="str">
            <v/>
          </cell>
          <cell r="D310" t="str">
            <v/>
          </cell>
          <cell r="E310" t="str">
            <v/>
          </cell>
          <cell r="F310" t="str">
            <v/>
          </cell>
          <cell r="G310" t="str">
            <v/>
          </cell>
          <cell r="H310" t="str">
            <v/>
          </cell>
          <cell r="I310" t="str">
            <v/>
          </cell>
          <cell r="J310" t="str">
            <v/>
          </cell>
          <cell r="K310" t="str">
            <v/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/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HK310">
            <v>0</v>
          </cell>
        </row>
        <row r="311">
          <cell r="B311">
            <v>311</v>
          </cell>
          <cell r="C311" t="str">
            <v/>
          </cell>
          <cell r="D311" t="str">
            <v/>
          </cell>
          <cell r="E311" t="str">
            <v/>
          </cell>
          <cell r="F311" t="str">
            <v/>
          </cell>
          <cell r="G311" t="str">
            <v/>
          </cell>
          <cell r="H311" t="str">
            <v/>
          </cell>
          <cell r="I311" t="str">
            <v/>
          </cell>
          <cell r="J311" t="str">
            <v/>
          </cell>
          <cell r="K311" t="str">
            <v/>
          </cell>
          <cell r="L311" t="str">
            <v/>
          </cell>
          <cell r="M311" t="str">
            <v/>
          </cell>
          <cell r="N311" t="str">
            <v/>
          </cell>
          <cell r="O311" t="str">
            <v/>
          </cell>
          <cell r="P311" t="str">
            <v/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HK311">
            <v>0</v>
          </cell>
        </row>
        <row r="312">
          <cell r="B312">
            <v>312</v>
          </cell>
          <cell r="C312" t="str">
            <v/>
          </cell>
          <cell r="D312" t="str">
            <v/>
          </cell>
          <cell r="E312" t="str">
            <v/>
          </cell>
          <cell r="F312" t="str">
            <v/>
          </cell>
          <cell r="G312" t="str">
            <v/>
          </cell>
          <cell r="H312" t="str">
            <v/>
          </cell>
          <cell r="I312" t="str">
            <v/>
          </cell>
          <cell r="J312" t="str">
            <v/>
          </cell>
          <cell r="K312" t="str">
            <v/>
          </cell>
          <cell r="L312" t="str">
            <v/>
          </cell>
          <cell r="M312" t="str">
            <v/>
          </cell>
          <cell r="N312" t="str">
            <v/>
          </cell>
          <cell r="O312" t="str">
            <v/>
          </cell>
          <cell r="P312" t="str">
            <v/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HK312">
            <v>0</v>
          </cell>
        </row>
        <row r="313">
          <cell r="B313">
            <v>313</v>
          </cell>
          <cell r="C313" t="str">
            <v/>
          </cell>
          <cell r="D313" t="str">
            <v/>
          </cell>
          <cell r="E313" t="str">
            <v/>
          </cell>
          <cell r="F313" t="str">
            <v/>
          </cell>
          <cell r="G313" t="str">
            <v/>
          </cell>
          <cell r="H313" t="str">
            <v/>
          </cell>
          <cell r="I313" t="str">
            <v/>
          </cell>
          <cell r="J313" t="str">
            <v/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  <cell r="O313" t="str">
            <v/>
          </cell>
          <cell r="P313" t="str">
            <v/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HK313">
            <v>0</v>
          </cell>
        </row>
        <row r="314">
          <cell r="B314">
            <v>314</v>
          </cell>
          <cell r="C314" t="str">
            <v/>
          </cell>
          <cell r="D314" t="str">
            <v/>
          </cell>
          <cell r="E314" t="str">
            <v/>
          </cell>
          <cell r="F314" t="str">
            <v/>
          </cell>
          <cell r="G314" t="str">
            <v/>
          </cell>
          <cell r="H314" t="str">
            <v/>
          </cell>
          <cell r="I314" t="str">
            <v/>
          </cell>
          <cell r="J314" t="str">
            <v/>
          </cell>
          <cell r="K314" t="str">
            <v/>
          </cell>
          <cell r="L314" t="str">
            <v/>
          </cell>
          <cell r="M314" t="str">
            <v/>
          </cell>
          <cell r="N314" t="str">
            <v/>
          </cell>
          <cell r="O314" t="str">
            <v/>
          </cell>
          <cell r="P314" t="str">
            <v/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HK314">
            <v>0</v>
          </cell>
        </row>
        <row r="315">
          <cell r="B315">
            <v>315</v>
          </cell>
          <cell r="C315" t="str">
            <v/>
          </cell>
          <cell r="D315" t="str">
            <v/>
          </cell>
          <cell r="E315" t="str">
            <v/>
          </cell>
          <cell r="F315" t="str">
            <v/>
          </cell>
          <cell r="G315" t="str">
            <v/>
          </cell>
          <cell r="H315" t="str">
            <v/>
          </cell>
          <cell r="I315" t="str">
            <v/>
          </cell>
          <cell r="J315" t="str">
            <v/>
          </cell>
          <cell r="K315" t="str">
            <v/>
          </cell>
          <cell r="L315" t="str">
            <v/>
          </cell>
          <cell r="M315" t="str">
            <v/>
          </cell>
          <cell r="N315" t="str">
            <v/>
          </cell>
          <cell r="O315" t="str">
            <v/>
          </cell>
          <cell r="P315" t="str">
            <v/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HK315">
            <v>0</v>
          </cell>
        </row>
        <row r="316">
          <cell r="B316">
            <v>316</v>
          </cell>
          <cell r="C316" t="str">
            <v/>
          </cell>
          <cell r="D316" t="str">
            <v/>
          </cell>
          <cell r="E316" t="str">
            <v/>
          </cell>
          <cell r="F316" t="str">
            <v/>
          </cell>
          <cell r="G316" t="str">
            <v/>
          </cell>
          <cell r="H316" t="str">
            <v/>
          </cell>
          <cell r="I316" t="str">
            <v/>
          </cell>
          <cell r="J316" t="str">
            <v/>
          </cell>
          <cell r="K316" t="str">
            <v/>
          </cell>
          <cell r="L316" t="str">
            <v/>
          </cell>
          <cell r="M316" t="str">
            <v/>
          </cell>
          <cell r="N316" t="str">
            <v/>
          </cell>
          <cell r="O316" t="str">
            <v/>
          </cell>
          <cell r="P316" t="str">
            <v/>
          </cell>
          <cell r="Q316" t="str">
            <v/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HK316">
            <v>0</v>
          </cell>
        </row>
        <row r="317">
          <cell r="B317">
            <v>317</v>
          </cell>
          <cell r="C317" t="str">
            <v/>
          </cell>
          <cell r="D317" t="str">
            <v/>
          </cell>
          <cell r="E317" t="str">
            <v/>
          </cell>
          <cell r="F317" t="str">
            <v/>
          </cell>
          <cell r="G317" t="str">
            <v/>
          </cell>
          <cell r="H317" t="str">
            <v/>
          </cell>
          <cell r="I317" t="str">
            <v/>
          </cell>
          <cell r="J317" t="str">
            <v/>
          </cell>
          <cell r="K317" t="str">
            <v/>
          </cell>
          <cell r="L317" t="str">
            <v/>
          </cell>
          <cell r="M317" t="str">
            <v/>
          </cell>
          <cell r="N317" t="str">
            <v/>
          </cell>
          <cell r="O317" t="str">
            <v/>
          </cell>
          <cell r="P317" t="str">
            <v/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HK317">
            <v>0</v>
          </cell>
        </row>
        <row r="318">
          <cell r="B318">
            <v>318</v>
          </cell>
          <cell r="C318" t="str">
            <v/>
          </cell>
          <cell r="D318" t="str">
            <v/>
          </cell>
          <cell r="E318" t="str">
            <v/>
          </cell>
          <cell r="F318" t="str">
            <v/>
          </cell>
          <cell r="G318" t="str">
            <v/>
          </cell>
          <cell r="H318" t="str">
            <v/>
          </cell>
          <cell r="I318" t="str">
            <v/>
          </cell>
          <cell r="J318" t="str">
            <v/>
          </cell>
          <cell r="K318" t="str">
            <v/>
          </cell>
          <cell r="L318" t="str">
            <v/>
          </cell>
          <cell r="M318" t="str">
            <v/>
          </cell>
          <cell r="N318" t="str">
            <v/>
          </cell>
          <cell r="O318" t="str">
            <v/>
          </cell>
          <cell r="P318" t="str">
            <v/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HK318">
            <v>0</v>
          </cell>
        </row>
        <row r="319">
          <cell r="B319">
            <v>319</v>
          </cell>
          <cell r="C319" t="str">
            <v/>
          </cell>
          <cell r="D319" t="str">
            <v/>
          </cell>
          <cell r="E319" t="str">
            <v/>
          </cell>
          <cell r="F319" t="str">
            <v/>
          </cell>
          <cell r="G319" t="str">
            <v/>
          </cell>
          <cell r="H319" t="str">
            <v/>
          </cell>
          <cell r="I319" t="str">
            <v/>
          </cell>
          <cell r="J319" t="str">
            <v/>
          </cell>
          <cell r="K319" t="str">
            <v/>
          </cell>
          <cell r="L319" t="str">
            <v/>
          </cell>
          <cell r="M319" t="str">
            <v/>
          </cell>
          <cell r="N319" t="str">
            <v/>
          </cell>
          <cell r="O319" t="str">
            <v/>
          </cell>
          <cell r="P319" t="str">
            <v/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HK319">
            <v>0</v>
          </cell>
        </row>
        <row r="320">
          <cell r="B320">
            <v>320</v>
          </cell>
          <cell r="C320" t="str">
            <v/>
          </cell>
          <cell r="D320" t="str">
            <v/>
          </cell>
          <cell r="E320" t="str">
            <v/>
          </cell>
          <cell r="F320" t="str">
            <v/>
          </cell>
          <cell r="G320" t="str">
            <v/>
          </cell>
          <cell r="H320" t="str">
            <v/>
          </cell>
          <cell r="I320" t="str">
            <v/>
          </cell>
          <cell r="J320" t="str">
            <v/>
          </cell>
          <cell r="K320" t="str">
            <v/>
          </cell>
          <cell r="L320" t="str">
            <v/>
          </cell>
          <cell r="M320" t="str">
            <v/>
          </cell>
          <cell r="N320" t="str">
            <v/>
          </cell>
          <cell r="O320" t="str">
            <v/>
          </cell>
          <cell r="P320" t="str">
            <v/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HK320">
            <v>0</v>
          </cell>
        </row>
        <row r="321">
          <cell r="B321">
            <v>321</v>
          </cell>
          <cell r="C321" t="str">
            <v/>
          </cell>
          <cell r="D321" t="str">
            <v/>
          </cell>
          <cell r="E321" t="str">
            <v/>
          </cell>
          <cell r="F321" t="str">
            <v/>
          </cell>
          <cell r="G321" t="str">
            <v/>
          </cell>
          <cell r="H321" t="str">
            <v/>
          </cell>
          <cell r="I321" t="str">
            <v/>
          </cell>
          <cell r="J321" t="str">
            <v/>
          </cell>
          <cell r="K321" t="str">
            <v/>
          </cell>
          <cell r="L321" t="str">
            <v/>
          </cell>
          <cell r="M321" t="str">
            <v/>
          </cell>
          <cell r="N321" t="str">
            <v/>
          </cell>
          <cell r="O321" t="str">
            <v/>
          </cell>
          <cell r="P321" t="str">
            <v/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HK321">
            <v>0</v>
          </cell>
        </row>
        <row r="322">
          <cell r="B322">
            <v>322</v>
          </cell>
          <cell r="C322" t="str">
            <v/>
          </cell>
          <cell r="D322" t="str">
            <v/>
          </cell>
          <cell r="E322" t="str">
            <v/>
          </cell>
          <cell r="F322" t="str">
            <v/>
          </cell>
          <cell r="G322" t="str">
            <v/>
          </cell>
          <cell r="H322" t="str">
            <v/>
          </cell>
          <cell r="I322" t="str">
            <v/>
          </cell>
          <cell r="J322" t="str">
            <v/>
          </cell>
          <cell r="K322" t="str">
            <v/>
          </cell>
          <cell r="L322" t="str">
            <v/>
          </cell>
          <cell r="M322" t="str">
            <v/>
          </cell>
          <cell r="N322" t="str">
            <v/>
          </cell>
          <cell r="O322" t="str">
            <v/>
          </cell>
          <cell r="P322" t="str">
            <v/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HK322">
            <v>0</v>
          </cell>
        </row>
        <row r="323">
          <cell r="B323">
            <v>323</v>
          </cell>
          <cell r="C323" t="str">
            <v/>
          </cell>
          <cell r="D323" t="str">
            <v/>
          </cell>
          <cell r="E323" t="str">
            <v/>
          </cell>
          <cell r="F323" t="str">
            <v/>
          </cell>
          <cell r="G323" t="str">
            <v/>
          </cell>
          <cell r="H323" t="str">
            <v/>
          </cell>
          <cell r="I323" t="str">
            <v/>
          </cell>
          <cell r="J323" t="str">
            <v/>
          </cell>
          <cell r="K323" t="str">
            <v/>
          </cell>
          <cell r="L323" t="str">
            <v/>
          </cell>
          <cell r="M323" t="str">
            <v/>
          </cell>
          <cell r="N323" t="str">
            <v/>
          </cell>
          <cell r="O323" t="str">
            <v/>
          </cell>
          <cell r="P323" t="str">
            <v/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HK323">
            <v>0</v>
          </cell>
        </row>
        <row r="324">
          <cell r="B324">
            <v>324</v>
          </cell>
          <cell r="C324" t="str">
            <v/>
          </cell>
          <cell r="D324" t="str">
            <v/>
          </cell>
          <cell r="E324" t="str">
            <v/>
          </cell>
          <cell r="F324" t="str">
            <v/>
          </cell>
          <cell r="G324" t="str">
            <v/>
          </cell>
          <cell r="H324" t="str">
            <v/>
          </cell>
          <cell r="I324" t="str">
            <v/>
          </cell>
          <cell r="J324" t="str">
            <v/>
          </cell>
          <cell r="K324" t="str">
            <v/>
          </cell>
          <cell r="L324" t="str">
            <v/>
          </cell>
          <cell r="M324" t="str">
            <v/>
          </cell>
          <cell r="N324" t="str">
            <v/>
          </cell>
          <cell r="O324" t="str">
            <v/>
          </cell>
          <cell r="P324" t="str">
            <v/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HK324">
            <v>0</v>
          </cell>
        </row>
        <row r="325">
          <cell r="B325">
            <v>325</v>
          </cell>
          <cell r="C325" t="str">
            <v/>
          </cell>
          <cell r="D325" t="str">
            <v/>
          </cell>
          <cell r="E325" t="str">
            <v/>
          </cell>
          <cell r="F325" t="str">
            <v/>
          </cell>
          <cell r="G325" t="str">
            <v/>
          </cell>
          <cell r="H325" t="str">
            <v/>
          </cell>
          <cell r="I325" t="str">
            <v/>
          </cell>
          <cell r="J325" t="str">
            <v/>
          </cell>
          <cell r="K325" t="str">
            <v/>
          </cell>
          <cell r="L325" t="str">
            <v/>
          </cell>
          <cell r="M325" t="str">
            <v/>
          </cell>
          <cell r="N325" t="str">
            <v/>
          </cell>
          <cell r="O325" t="str">
            <v/>
          </cell>
          <cell r="P325" t="str">
            <v/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HK325">
            <v>0</v>
          </cell>
        </row>
        <row r="326">
          <cell r="B326">
            <v>326</v>
          </cell>
          <cell r="C326" t="str">
            <v/>
          </cell>
          <cell r="D326" t="str">
            <v/>
          </cell>
          <cell r="E326" t="str">
            <v/>
          </cell>
          <cell r="F326" t="str">
            <v/>
          </cell>
          <cell r="G326" t="str">
            <v/>
          </cell>
          <cell r="H326" t="str">
            <v/>
          </cell>
          <cell r="I326" t="str">
            <v/>
          </cell>
          <cell r="J326" t="str">
            <v/>
          </cell>
          <cell r="K326" t="str">
            <v/>
          </cell>
          <cell r="L326" t="str">
            <v/>
          </cell>
          <cell r="M326" t="str">
            <v/>
          </cell>
          <cell r="N326" t="str">
            <v/>
          </cell>
          <cell r="O326" t="str">
            <v/>
          </cell>
          <cell r="P326" t="str">
            <v/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HK326">
            <v>0</v>
          </cell>
        </row>
        <row r="327">
          <cell r="B327">
            <v>327</v>
          </cell>
          <cell r="C327" t="str">
            <v/>
          </cell>
          <cell r="D327" t="str">
            <v/>
          </cell>
          <cell r="E327" t="str">
            <v/>
          </cell>
          <cell r="F327" t="str">
            <v/>
          </cell>
          <cell r="G327" t="str">
            <v/>
          </cell>
          <cell r="H327" t="str">
            <v/>
          </cell>
          <cell r="I327" t="str">
            <v/>
          </cell>
          <cell r="J327" t="str">
            <v/>
          </cell>
          <cell r="K327" t="str">
            <v/>
          </cell>
          <cell r="L327" t="str">
            <v/>
          </cell>
          <cell r="M327" t="str">
            <v/>
          </cell>
          <cell r="N327" t="str">
            <v/>
          </cell>
          <cell r="O327" t="str">
            <v/>
          </cell>
          <cell r="P327" t="str">
            <v/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HK327">
            <v>0</v>
          </cell>
        </row>
        <row r="328">
          <cell r="B328">
            <v>328</v>
          </cell>
          <cell r="C328" t="str">
            <v/>
          </cell>
          <cell r="D328" t="str">
            <v/>
          </cell>
          <cell r="E328" t="str">
            <v/>
          </cell>
          <cell r="F328" t="str">
            <v/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  <cell r="O328" t="str">
            <v/>
          </cell>
          <cell r="P328" t="str">
            <v/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HK328">
            <v>0</v>
          </cell>
        </row>
        <row r="329">
          <cell r="B329">
            <v>329</v>
          </cell>
          <cell r="C329" t="str">
            <v/>
          </cell>
          <cell r="D329" t="str">
            <v/>
          </cell>
          <cell r="E329" t="str">
            <v/>
          </cell>
          <cell r="F329" t="str">
            <v/>
          </cell>
          <cell r="G329" t="str">
            <v/>
          </cell>
          <cell r="H329" t="str">
            <v/>
          </cell>
          <cell r="I329" t="str">
            <v/>
          </cell>
          <cell r="J329" t="str">
            <v/>
          </cell>
          <cell r="K329" t="str">
            <v/>
          </cell>
          <cell r="L329" t="str">
            <v/>
          </cell>
          <cell r="M329" t="str">
            <v/>
          </cell>
          <cell r="N329" t="str">
            <v/>
          </cell>
          <cell r="O329" t="str">
            <v/>
          </cell>
          <cell r="P329" t="str">
            <v/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HK329">
            <v>0</v>
          </cell>
        </row>
        <row r="330">
          <cell r="B330">
            <v>330</v>
          </cell>
          <cell r="C330" t="str">
            <v/>
          </cell>
          <cell r="D330" t="str">
            <v/>
          </cell>
          <cell r="E330" t="str">
            <v/>
          </cell>
          <cell r="F330" t="str">
            <v/>
          </cell>
          <cell r="G330" t="str">
            <v/>
          </cell>
          <cell r="H330" t="str">
            <v/>
          </cell>
          <cell r="I330" t="str">
            <v/>
          </cell>
          <cell r="J330" t="str">
            <v/>
          </cell>
          <cell r="K330" t="str">
            <v/>
          </cell>
          <cell r="L330" t="str">
            <v/>
          </cell>
          <cell r="M330" t="str">
            <v/>
          </cell>
          <cell r="N330" t="str">
            <v/>
          </cell>
          <cell r="O330" t="str">
            <v/>
          </cell>
          <cell r="P330" t="str">
            <v/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HK330">
            <v>0</v>
          </cell>
        </row>
        <row r="331">
          <cell r="B331">
            <v>331</v>
          </cell>
          <cell r="C331" t="str">
            <v/>
          </cell>
          <cell r="D331" t="str">
            <v/>
          </cell>
          <cell r="E331" t="str">
            <v/>
          </cell>
          <cell r="F331" t="str">
            <v/>
          </cell>
          <cell r="G331" t="str">
            <v/>
          </cell>
          <cell r="H331" t="str">
            <v/>
          </cell>
          <cell r="I331" t="str">
            <v/>
          </cell>
          <cell r="J331" t="str">
            <v/>
          </cell>
          <cell r="K331" t="str">
            <v/>
          </cell>
          <cell r="L331" t="str">
            <v/>
          </cell>
          <cell r="M331" t="str">
            <v/>
          </cell>
          <cell r="N331" t="str">
            <v/>
          </cell>
          <cell r="O331" t="str">
            <v/>
          </cell>
          <cell r="P331" t="str">
            <v/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HK331">
            <v>0</v>
          </cell>
        </row>
        <row r="332">
          <cell r="B332">
            <v>332</v>
          </cell>
          <cell r="C332" t="str">
            <v/>
          </cell>
          <cell r="D332" t="str">
            <v/>
          </cell>
          <cell r="E332" t="str">
            <v/>
          </cell>
          <cell r="F332" t="str">
            <v/>
          </cell>
          <cell r="G332" t="str">
            <v/>
          </cell>
          <cell r="H332" t="str">
            <v/>
          </cell>
          <cell r="I332" t="str">
            <v/>
          </cell>
          <cell r="J332" t="str">
            <v/>
          </cell>
          <cell r="K332" t="str">
            <v/>
          </cell>
          <cell r="L332" t="str">
            <v/>
          </cell>
          <cell r="M332" t="str">
            <v/>
          </cell>
          <cell r="N332" t="str">
            <v/>
          </cell>
          <cell r="O332" t="str">
            <v/>
          </cell>
          <cell r="P332" t="str">
            <v/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HK332">
            <v>0</v>
          </cell>
        </row>
        <row r="333">
          <cell r="B333">
            <v>333</v>
          </cell>
          <cell r="C333" t="str">
            <v/>
          </cell>
          <cell r="D333" t="str">
            <v/>
          </cell>
          <cell r="E333" t="str">
            <v/>
          </cell>
          <cell r="F333" t="str">
            <v/>
          </cell>
          <cell r="G333" t="str">
            <v/>
          </cell>
          <cell r="H333" t="str">
            <v/>
          </cell>
          <cell r="I333" t="str">
            <v/>
          </cell>
          <cell r="J333" t="str">
            <v/>
          </cell>
          <cell r="K333" t="str">
            <v/>
          </cell>
          <cell r="L333" t="str">
            <v/>
          </cell>
          <cell r="M333" t="str">
            <v/>
          </cell>
          <cell r="N333" t="str">
            <v/>
          </cell>
          <cell r="O333" t="str">
            <v/>
          </cell>
          <cell r="P333" t="str">
            <v/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HK333">
            <v>0</v>
          </cell>
        </row>
        <row r="334">
          <cell r="B334">
            <v>334</v>
          </cell>
          <cell r="C334" t="str">
            <v/>
          </cell>
          <cell r="D334" t="str">
            <v/>
          </cell>
          <cell r="E334" t="str">
            <v/>
          </cell>
          <cell r="F334" t="str">
            <v/>
          </cell>
          <cell r="G334" t="str">
            <v/>
          </cell>
          <cell r="H334" t="str">
            <v/>
          </cell>
          <cell r="I334" t="str">
            <v/>
          </cell>
          <cell r="J334" t="str">
            <v/>
          </cell>
          <cell r="K334" t="str">
            <v/>
          </cell>
          <cell r="L334" t="str">
            <v/>
          </cell>
          <cell r="M334" t="str">
            <v/>
          </cell>
          <cell r="N334" t="str">
            <v/>
          </cell>
          <cell r="O334" t="str">
            <v/>
          </cell>
          <cell r="P334" t="str">
            <v/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HK334">
            <v>0</v>
          </cell>
        </row>
        <row r="335">
          <cell r="B335">
            <v>335</v>
          </cell>
          <cell r="C335" t="str">
            <v/>
          </cell>
          <cell r="D335" t="str">
            <v/>
          </cell>
          <cell r="E335" t="str">
            <v/>
          </cell>
          <cell r="F335" t="str">
            <v/>
          </cell>
          <cell r="G335" t="str">
            <v/>
          </cell>
          <cell r="H335" t="str">
            <v/>
          </cell>
          <cell r="I335" t="str">
            <v/>
          </cell>
          <cell r="J335" t="str">
            <v/>
          </cell>
          <cell r="K335" t="str">
            <v/>
          </cell>
          <cell r="L335" t="str">
            <v/>
          </cell>
          <cell r="M335" t="str">
            <v/>
          </cell>
          <cell r="N335" t="str">
            <v/>
          </cell>
          <cell r="O335" t="str">
            <v/>
          </cell>
          <cell r="P335" t="str">
            <v/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HK335">
            <v>0</v>
          </cell>
        </row>
        <row r="336">
          <cell r="B336">
            <v>336</v>
          </cell>
          <cell r="C336" t="str">
            <v/>
          </cell>
          <cell r="D336" t="str">
            <v/>
          </cell>
          <cell r="E336" t="str">
            <v/>
          </cell>
          <cell r="F336" t="str">
            <v/>
          </cell>
          <cell r="G336" t="str">
            <v/>
          </cell>
          <cell r="H336" t="str">
            <v/>
          </cell>
          <cell r="I336" t="str">
            <v/>
          </cell>
          <cell r="J336" t="str">
            <v/>
          </cell>
          <cell r="K336" t="str">
            <v/>
          </cell>
          <cell r="L336" t="str">
            <v/>
          </cell>
          <cell r="M336" t="str">
            <v/>
          </cell>
          <cell r="N336" t="str">
            <v/>
          </cell>
          <cell r="O336" t="str">
            <v/>
          </cell>
          <cell r="P336" t="str">
            <v/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HK336">
            <v>0</v>
          </cell>
        </row>
        <row r="337">
          <cell r="B337">
            <v>337</v>
          </cell>
          <cell r="C337" t="str">
            <v/>
          </cell>
          <cell r="D337" t="str">
            <v/>
          </cell>
          <cell r="E337" t="str">
            <v/>
          </cell>
          <cell r="F337" t="str">
            <v/>
          </cell>
          <cell r="G337" t="str">
            <v/>
          </cell>
          <cell r="H337" t="str">
            <v/>
          </cell>
          <cell r="I337" t="str">
            <v/>
          </cell>
          <cell r="J337" t="str">
            <v/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  <cell r="O337" t="str">
            <v/>
          </cell>
          <cell r="P337" t="str">
            <v/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HK337">
            <v>0</v>
          </cell>
        </row>
        <row r="338">
          <cell r="B338">
            <v>338</v>
          </cell>
          <cell r="C338" t="str">
            <v/>
          </cell>
          <cell r="D338" t="str">
            <v/>
          </cell>
          <cell r="E338" t="str">
            <v/>
          </cell>
          <cell r="F338" t="str">
            <v/>
          </cell>
          <cell r="G338" t="str">
            <v/>
          </cell>
          <cell r="H338" t="str">
            <v/>
          </cell>
          <cell r="I338" t="str">
            <v/>
          </cell>
          <cell r="J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O338" t="str">
            <v/>
          </cell>
          <cell r="P338" t="str">
            <v/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HK338">
            <v>0</v>
          </cell>
        </row>
        <row r="339">
          <cell r="B339">
            <v>339</v>
          </cell>
          <cell r="C339" t="str">
            <v/>
          </cell>
          <cell r="D339" t="str">
            <v/>
          </cell>
          <cell r="E339" t="str">
            <v/>
          </cell>
          <cell r="F339" t="str">
            <v/>
          </cell>
          <cell r="G339" t="str">
            <v/>
          </cell>
          <cell r="H339" t="str">
            <v/>
          </cell>
          <cell r="I339" t="str">
            <v/>
          </cell>
          <cell r="J339" t="str">
            <v/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O339" t="str">
            <v/>
          </cell>
          <cell r="P339" t="str">
            <v/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HK339">
            <v>0</v>
          </cell>
        </row>
        <row r="340">
          <cell r="B340">
            <v>340</v>
          </cell>
          <cell r="C340" t="str">
            <v/>
          </cell>
          <cell r="D340" t="str">
            <v/>
          </cell>
          <cell r="E340" t="str">
            <v/>
          </cell>
          <cell r="F340" t="str">
            <v/>
          </cell>
          <cell r="G340" t="str">
            <v/>
          </cell>
          <cell r="H340" t="str">
            <v/>
          </cell>
          <cell r="I340" t="str">
            <v/>
          </cell>
          <cell r="J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O340" t="str">
            <v/>
          </cell>
          <cell r="P340" t="str">
            <v/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HK340">
            <v>0</v>
          </cell>
        </row>
        <row r="341">
          <cell r="B341">
            <v>341</v>
          </cell>
          <cell r="C341" t="str">
            <v/>
          </cell>
          <cell r="D341" t="str">
            <v/>
          </cell>
          <cell r="E341" t="str">
            <v/>
          </cell>
          <cell r="F341" t="str">
            <v/>
          </cell>
          <cell r="G341" t="str">
            <v/>
          </cell>
          <cell r="H341" t="str">
            <v/>
          </cell>
          <cell r="I341" t="str">
            <v/>
          </cell>
          <cell r="J341" t="str">
            <v/>
          </cell>
          <cell r="K341" t="str">
            <v/>
          </cell>
          <cell r="L341" t="str">
            <v/>
          </cell>
          <cell r="M341" t="str">
            <v/>
          </cell>
          <cell r="N341" t="str">
            <v/>
          </cell>
          <cell r="O341" t="str">
            <v/>
          </cell>
          <cell r="P341" t="str">
            <v/>
          </cell>
          <cell r="Q341" t="str">
            <v/>
          </cell>
          <cell r="R341" t="str">
            <v/>
          </cell>
          <cell r="S341" t="str">
            <v/>
          </cell>
          <cell r="T341" t="str">
            <v/>
          </cell>
          <cell r="U341" t="str">
            <v/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HK341">
            <v>0</v>
          </cell>
        </row>
        <row r="342">
          <cell r="B342">
            <v>342</v>
          </cell>
          <cell r="C342" t="str">
            <v/>
          </cell>
          <cell r="D342" t="str">
            <v/>
          </cell>
          <cell r="E342" t="str">
            <v/>
          </cell>
          <cell r="F342" t="str">
            <v/>
          </cell>
          <cell r="G342" t="str">
            <v/>
          </cell>
          <cell r="H342" t="str">
            <v/>
          </cell>
          <cell r="I342" t="str">
            <v/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  <cell r="O342" t="str">
            <v/>
          </cell>
          <cell r="P342" t="str">
            <v/>
          </cell>
          <cell r="Q342" t="str">
            <v/>
          </cell>
          <cell r="R342" t="str">
            <v/>
          </cell>
          <cell r="S342" t="str">
            <v/>
          </cell>
          <cell r="T342" t="str">
            <v/>
          </cell>
          <cell r="U342" t="str">
            <v/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HK342">
            <v>0</v>
          </cell>
        </row>
        <row r="343">
          <cell r="B343">
            <v>343</v>
          </cell>
          <cell r="C343" t="str">
            <v/>
          </cell>
          <cell r="D343" t="str">
            <v/>
          </cell>
          <cell r="E343" t="str">
            <v/>
          </cell>
          <cell r="F343" t="str">
            <v/>
          </cell>
          <cell r="G343" t="str">
            <v/>
          </cell>
          <cell r="H343" t="str">
            <v/>
          </cell>
          <cell r="I343" t="str">
            <v/>
          </cell>
          <cell r="J343" t="str">
            <v/>
          </cell>
          <cell r="K343" t="str">
            <v/>
          </cell>
          <cell r="L343" t="str">
            <v/>
          </cell>
          <cell r="M343" t="str">
            <v/>
          </cell>
          <cell r="N343" t="str">
            <v/>
          </cell>
          <cell r="O343" t="str">
            <v/>
          </cell>
          <cell r="P343" t="str">
            <v/>
          </cell>
          <cell r="Q343" t="str">
            <v/>
          </cell>
          <cell r="R343" t="str">
            <v/>
          </cell>
          <cell r="S343" t="str">
            <v/>
          </cell>
          <cell r="T343" t="str">
            <v/>
          </cell>
          <cell r="U343" t="str">
            <v/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HK343">
            <v>0</v>
          </cell>
        </row>
        <row r="344">
          <cell r="B344">
            <v>344</v>
          </cell>
          <cell r="C344" t="str">
            <v/>
          </cell>
          <cell r="D344" t="str">
            <v/>
          </cell>
          <cell r="E344" t="str">
            <v/>
          </cell>
          <cell r="F344" t="str">
            <v/>
          </cell>
          <cell r="G344" t="str">
            <v/>
          </cell>
          <cell r="H344" t="str">
            <v/>
          </cell>
          <cell r="I344" t="str">
            <v/>
          </cell>
          <cell r="J344" t="str">
            <v/>
          </cell>
          <cell r="K344" t="str">
            <v/>
          </cell>
          <cell r="L344" t="str">
            <v/>
          </cell>
          <cell r="M344" t="str">
            <v/>
          </cell>
          <cell r="N344" t="str">
            <v/>
          </cell>
          <cell r="O344" t="str">
            <v/>
          </cell>
          <cell r="P344" t="str">
            <v/>
          </cell>
          <cell r="Q344" t="str">
            <v/>
          </cell>
          <cell r="R344" t="str">
            <v/>
          </cell>
          <cell r="S344" t="str">
            <v/>
          </cell>
          <cell r="T344" t="str">
            <v/>
          </cell>
          <cell r="U344" t="str">
            <v/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HK344">
            <v>0</v>
          </cell>
        </row>
        <row r="345">
          <cell r="B345">
            <v>345</v>
          </cell>
          <cell r="C345" t="str">
            <v/>
          </cell>
          <cell r="D345" t="str">
            <v/>
          </cell>
          <cell r="E345" t="str">
            <v/>
          </cell>
          <cell r="F345" t="str">
            <v/>
          </cell>
          <cell r="G345" t="str">
            <v/>
          </cell>
          <cell r="H345" t="str">
            <v/>
          </cell>
          <cell r="I345" t="str">
            <v/>
          </cell>
          <cell r="J345" t="str">
            <v/>
          </cell>
          <cell r="K345" t="str">
            <v/>
          </cell>
          <cell r="L345" t="str">
            <v/>
          </cell>
          <cell r="M345" t="str">
            <v/>
          </cell>
          <cell r="N345" t="str">
            <v/>
          </cell>
          <cell r="O345" t="str">
            <v/>
          </cell>
          <cell r="P345" t="str">
            <v/>
          </cell>
          <cell r="Q345" t="str">
            <v/>
          </cell>
          <cell r="R345" t="str">
            <v/>
          </cell>
          <cell r="S345" t="str">
            <v/>
          </cell>
          <cell r="T345" t="str">
            <v/>
          </cell>
          <cell r="U345" t="str">
            <v/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HK345">
            <v>0</v>
          </cell>
        </row>
        <row r="346">
          <cell r="B346">
            <v>346</v>
          </cell>
          <cell r="C346" t="str">
            <v/>
          </cell>
          <cell r="D346" t="str">
            <v/>
          </cell>
          <cell r="E346" t="str">
            <v/>
          </cell>
          <cell r="F346" t="str">
            <v/>
          </cell>
          <cell r="G346" t="str">
            <v/>
          </cell>
          <cell r="H346" t="str">
            <v/>
          </cell>
          <cell r="I346" t="str">
            <v/>
          </cell>
          <cell r="J346" t="str">
            <v/>
          </cell>
          <cell r="K346" t="str">
            <v/>
          </cell>
          <cell r="L346" t="str">
            <v/>
          </cell>
          <cell r="M346" t="str">
            <v/>
          </cell>
          <cell r="N346" t="str">
            <v/>
          </cell>
          <cell r="O346" t="str">
            <v/>
          </cell>
          <cell r="P346" t="str">
            <v/>
          </cell>
          <cell r="Q346" t="str">
            <v/>
          </cell>
          <cell r="R346" t="str">
            <v/>
          </cell>
          <cell r="S346" t="str">
            <v/>
          </cell>
          <cell r="T346" t="str">
            <v/>
          </cell>
          <cell r="U346" t="str">
            <v/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HK346">
            <v>0</v>
          </cell>
        </row>
        <row r="347">
          <cell r="B347">
            <v>347</v>
          </cell>
          <cell r="C347" t="str">
            <v/>
          </cell>
          <cell r="D347" t="str">
            <v/>
          </cell>
          <cell r="E347" t="str">
            <v/>
          </cell>
          <cell r="F347" t="str">
            <v/>
          </cell>
          <cell r="G347" t="str">
            <v/>
          </cell>
          <cell r="H347" t="str">
            <v/>
          </cell>
          <cell r="I347" t="str">
            <v/>
          </cell>
          <cell r="J347" t="str">
            <v/>
          </cell>
          <cell r="K347" t="str">
            <v/>
          </cell>
          <cell r="L347" t="str">
            <v/>
          </cell>
          <cell r="M347" t="str">
            <v/>
          </cell>
          <cell r="N347" t="str">
            <v/>
          </cell>
          <cell r="O347" t="str">
            <v/>
          </cell>
          <cell r="P347" t="str">
            <v/>
          </cell>
          <cell r="Q347" t="str">
            <v/>
          </cell>
          <cell r="R347" t="str">
            <v/>
          </cell>
          <cell r="S347" t="str">
            <v/>
          </cell>
          <cell r="T347" t="str">
            <v/>
          </cell>
          <cell r="U347" t="str">
            <v/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HK347">
            <v>0</v>
          </cell>
        </row>
        <row r="348">
          <cell r="B348">
            <v>348</v>
          </cell>
          <cell r="C348" t="str">
            <v/>
          </cell>
          <cell r="D348" t="str">
            <v/>
          </cell>
          <cell r="E348" t="str">
            <v/>
          </cell>
          <cell r="F348" t="str">
            <v/>
          </cell>
          <cell r="G348" t="str">
            <v/>
          </cell>
          <cell r="H348" t="str">
            <v/>
          </cell>
          <cell r="I348" t="str">
            <v/>
          </cell>
          <cell r="J348" t="str">
            <v/>
          </cell>
          <cell r="K348" t="str">
            <v/>
          </cell>
          <cell r="L348" t="str">
            <v/>
          </cell>
          <cell r="M348" t="str">
            <v/>
          </cell>
          <cell r="N348" t="str">
            <v/>
          </cell>
          <cell r="O348" t="str">
            <v/>
          </cell>
          <cell r="P348" t="str">
            <v/>
          </cell>
          <cell r="Q348" t="str">
            <v/>
          </cell>
          <cell r="R348" t="str">
            <v/>
          </cell>
          <cell r="S348" t="str">
            <v/>
          </cell>
          <cell r="T348" t="str">
            <v/>
          </cell>
          <cell r="U348" t="str">
            <v/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HK348">
            <v>0</v>
          </cell>
        </row>
        <row r="349">
          <cell r="B349">
            <v>349</v>
          </cell>
          <cell r="C349" t="str">
            <v/>
          </cell>
          <cell r="D349" t="str">
            <v/>
          </cell>
          <cell r="E349" t="str">
            <v/>
          </cell>
          <cell r="F349" t="str">
            <v/>
          </cell>
          <cell r="G349" t="str">
            <v/>
          </cell>
          <cell r="H349" t="str">
            <v/>
          </cell>
          <cell r="I349" t="str">
            <v/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  <cell r="O349" t="str">
            <v/>
          </cell>
          <cell r="P349" t="str">
            <v/>
          </cell>
          <cell r="Q349" t="str">
            <v/>
          </cell>
          <cell r="R349" t="str">
            <v/>
          </cell>
          <cell r="S349" t="str">
            <v/>
          </cell>
          <cell r="T349" t="str">
            <v/>
          </cell>
          <cell r="U349" t="str">
            <v/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HK349">
            <v>0</v>
          </cell>
        </row>
        <row r="350">
          <cell r="B350">
            <v>350</v>
          </cell>
          <cell r="C350" t="str">
            <v/>
          </cell>
          <cell r="D350" t="str">
            <v/>
          </cell>
          <cell r="E350" t="str">
            <v/>
          </cell>
          <cell r="F350" t="str">
            <v/>
          </cell>
          <cell r="G350" t="str">
            <v/>
          </cell>
          <cell r="H350" t="str">
            <v/>
          </cell>
          <cell r="I350" t="str">
            <v/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  <cell r="O350" t="str">
            <v/>
          </cell>
          <cell r="P350" t="str">
            <v/>
          </cell>
          <cell r="Q350" t="str">
            <v/>
          </cell>
          <cell r="R350" t="str">
            <v/>
          </cell>
          <cell r="S350" t="str">
            <v/>
          </cell>
          <cell r="T350" t="str">
            <v/>
          </cell>
          <cell r="U350" t="str">
            <v/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HK350">
            <v>0</v>
          </cell>
        </row>
        <row r="351">
          <cell r="B351">
            <v>351</v>
          </cell>
          <cell r="C351" t="str">
            <v/>
          </cell>
          <cell r="D351" t="str">
            <v/>
          </cell>
          <cell r="E351" t="str">
            <v/>
          </cell>
          <cell r="F351" t="str">
            <v/>
          </cell>
          <cell r="G351" t="str">
            <v/>
          </cell>
          <cell r="H351" t="str">
            <v/>
          </cell>
          <cell r="I351" t="str">
            <v/>
          </cell>
          <cell r="J351" t="str">
            <v/>
          </cell>
          <cell r="K351" t="str">
            <v/>
          </cell>
          <cell r="L351" t="str">
            <v/>
          </cell>
          <cell r="M351" t="str">
            <v/>
          </cell>
          <cell r="N351" t="str">
            <v/>
          </cell>
          <cell r="O351" t="str">
            <v/>
          </cell>
          <cell r="P351" t="str">
            <v/>
          </cell>
          <cell r="Q351" t="str">
            <v/>
          </cell>
          <cell r="R351" t="str">
            <v/>
          </cell>
          <cell r="S351" t="str">
            <v/>
          </cell>
          <cell r="T351" t="str">
            <v/>
          </cell>
          <cell r="U351" t="str">
            <v/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HK351">
            <v>0</v>
          </cell>
        </row>
        <row r="352">
          <cell r="B352">
            <v>352</v>
          </cell>
          <cell r="C352" t="str">
            <v/>
          </cell>
          <cell r="D352" t="str">
            <v/>
          </cell>
          <cell r="E352" t="str">
            <v/>
          </cell>
          <cell r="F352" t="str">
            <v/>
          </cell>
          <cell r="G352" t="str">
            <v/>
          </cell>
          <cell r="H352" t="str">
            <v/>
          </cell>
          <cell r="I352" t="str">
            <v/>
          </cell>
          <cell r="J352" t="str">
            <v/>
          </cell>
          <cell r="K352" t="str">
            <v/>
          </cell>
          <cell r="L352" t="str">
            <v/>
          </cell>
          <cell r="M352" t="str">
            <v/>
          </cell>
          <cell r="N352" t="str">
            <v/>
          </cell>
          <cell r="O352" t="str">
            <v/>
          </cell>
          <cell r="P352" t="str">
            <v/>
          </cell>
          <cell r="Q352" t="str">
            <v/>
          </cell>
          <cell r="R352" t="str">
            <v/>
          </cell>
          <cell r="S352" t="str">
            <v/>
          </cell>
          <cell r="T352" t="str">
            <v/>
          </cell>
          <cell r="U352" t="str">
            <v/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HK352">
            <v>0</v>
          </cell>
        </row>
        <row r="353">
          <cell r="B353">
            <v>353</v>
          </cell>
          <cell r="C353" t="str">
            <v/>
          </cell>
          <cell r="D353" t="str">
            <v/>
          </cell>
          <cell r="E353" t="str">
            <v/>
          </cell>
          <cell r="F353" t="str">
            <v/>
          </cell>
          <cell r="G353" t="str">
            <v/>
          </cell>
          <cell r="H353" t="str">
            <v/>
          </cell>
          <cell r="I353" t="str">
            <v/>
          </cell>
          <cell r="J353" t="str">
            <v/>
          </cell>
          <cell r="K353" t="str">
            <v/>
          </cell>
          <cell r="L353" t="str">
            <v/>
          </cell>
          <cell r="M353" t="str">
            <v/>
          </cell>
          <cell r="N353" t="str">
            <v/>
          </cell>
          <cell r="O353" t="str">
            <v/>
          </cell>
          <cell r="P353" t="str">
            <v/>
          </cell>
          <cell r="Q353" t="str">
            <v/>
          </cell>
          <cell r="R353" t="str">
            <v/>
          </cell>
          <cell r="S353" t="str">
            <v/>
          </cell>
          <cell r="T353" t="str">
            <v/>
          </cell>
          <cell r="U353" t="str">
            <v/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HK353">
            <v>0</v>
          </cell>
        </row>
        <row r="354">
          <cell r="B354">
            <v>354</v>
          </cell>
          <cell r="C354" t="str">
            <v/>
          </cell>
          <cell r="D354" t="str">
            <v/>
          </cell>
          <cell r="E354" t="str">
            <v/>
          </cell>
          <cell r="F354" t="str">
            <v/>
          </cell>
          <cell r="G354" t="str">
            <v/>
          </cell>
          <cell r="H354" t="str">
            <v/>
          </cell>
          <cell r="I354" t="str">
            <v/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  <cell r="O354" t="str">
            <v/>
          </cell>
          <cell r="P354" t="str">
            <v/>
          </cell>
          <cell r="Q354" t="str">
            <v/>
          </cell>
          <cell r="R354" t="str">
            <v/>
          </cell>
          <cell r="S354" t="str">
            <v/>
          </cell>
          <cell r="T354" t="str">
            <v/>
          </cell>
          <cell r="U354" t="str">
            <v/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HK354">
            <v>0</v>
          </cell>
        </row>
        <row r="355">
          <cell r="B355">
            <v>355</v>
          </cell>
          <cell r="C355" t="str">
            <v/>
          </cell>
          <cell r="D355" t="str">
            <v/>
          </cell>
          <cell r="E355" t="str">
            <v/>
          </cell>
          <cell r="F355" t="str">
            <v/>
          </cell>
          <cell r="G355" t="str">
            <v/>
          </cell>
          <cell r="H355" t="str">
            <v/>
          </cell>
          <cell r="I355" t="str">
            <v/>
          </cell>
          <cell r="J355" t="str">
            <v/>
          </cell>
          <cell r="K355" t="str">
            <v/>
          </cell>
          <cell r="L355" t="str">
            <v/>
          </cell>
          <cell r="M355" t="str">
            <v/>
          </cell>
          <cell r="N355" t="str">
            <v/>
          </cell>
          <cell r="O355" t="str">
            <v/>
          </cell>
          <cell r="P355" t="str">
            <v/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HK355">
            <v>0</v>
          </cell>
        </row>
        <row r="356">
          <cell r="B356">
            <v>356</v>
          </cell>
          <cell r="C356" t="str">
            <v/>
          </cell>
          <cell r="D356" t="str">
            <v/>
          </cell>
          <cell r="E356" t="str">
            <v/>
          </cell>
          <cell r="F356" t="str">
            <v/>
          </cell>
          <cell r="G356" t="str">
            <v/>
          </cell>
          <cell r="H356" t="str">
            <v/>
          </cell>
          <cell r="I356" t="str">
            <v/>
          </cell>
          <cell r="J356" t="str">
            <v/>
          </cell>
          <cell r="K356" t="str">
            <v/>
          </cell>
          <cell r="L356" t="str">
            <v/>
          </cell>
          <cell r="M356" t="str">
            <v/>
          </cell>
          <cell r="N356" t="str">
            <v/>
          </cell>
          <cell r="O356" t="str">
            <v/>
          </cell>
          <cell r="P356" t="str">
            <v/>
          </cell>
          <cell r="Q356" t="str">
            <v/>
          </cell>
          <cell r="R356" t="str">
            <v/>
          </cell>
          <cell r="S356" t="str">
            <v/>
          </cell>
          <cell r="T356" t="str">
            <v/>
          </cell>
          <cell r="U356" t="str">
            <v/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HK356">
            <v>0</v>
          </cell>
        </row>
        <row r="357">
          <cell r="B357">
            <v>357</v>
          </cell>
          <cell r="C357" t="str">
            <v/>
          </cell>
          <cell r="D357" t="str">
            <v/>
          </cell>
          <cell r="E357" t="str">
            <v/>
          </cell>
          <cell r="F357" t="str">
            <v/>
          </cell>
          <cell r="G357" t="str">
            <v/>
          </cell>
          <cell r="H357" t="str">
            <v/>
          </cell>
          <cell r="I357" t="str">
            <v/>
          </cell>
          <cell r="J357" t="str">
            <v/>
          </cell>
          <cell r="K357" t="str">
            <v/>
          </cell>
          <cell r="L357" t="str">
            <v/>
          </cell>
          <cell r="M357" t="str">
            <v/>
          </cell>
          <cell r="N357" t="str">
            <v/>
          </cell>
          <cell r="O357" t="str">
            <v/>
          </cell>
          <cell r="P357" t="str">
            <v/>
          </cell>
          <cell r="Q357" t="str">
            <v/>
          </cell>
          <cell r="R357" t="str">
            <v/>
          </cell>
          <cell r="S357" t="str">
            <v/>
          </cell>
          <cell r="T357" t="str">
            <v/>
          </cell>
          <cell r="U357" t="str">
            <v/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HK357">
            <v>0</v>
          </cell>
        </row>
        <row r="358">
          <cell r="B358">
            <v>358</v>
          </cell>
          <cell r="C358" t="str">
            <v/>
          </cell>
          <cell r="D358" t="str">
            <v/>
          </cell>
          <cell r="E358" t="str">
            <v/>
          </cell>
          <cell r="F358" t="str">
            <v/>
          </cell>
          <cell r="G358" t="str">
            <v/>
          </cell>
          <cell r="H358" t="str">
            <v/>
          </cell>
          <cell r="I358" t="str">
            <v/>
          </cell>
          <cell r="J358" t="str">
            <v/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  <cell r="O358" t="str">
            <v/>
          </cell>
          <cell r="P358" t="str">
            <v/>
          </cell>
          <cell r="Q358" t="str">
            <v/>
          </cell>
          <cell r="R358" t="str">
            <v/>
          </cell>
          <cell r="S358" t="str">
            <v/>
          </cell>
          <cell r="T358" t="str">
            <v/>
          </cell>
          <cell r="U358" t="str">
            <v/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HK358">
            <v>0</v>
          </cell>
        </row>
        <row r="359">
          <cell r="B359">
            <v>359</v>
          </cell>
          <cell r="C359" t="str">
            <v/>
          </cell>
          <cell r="D359" t="str">
            <v/>
          </cell>
          <cell r="E359" t="str">
            <v/>
          </cell>
          <cell r="F359" t="str">
            <v/>
          </cell>
          <cell r="G359" t="str">
            <v/>
          </cell>
          <cell r="H359" t="str">
            <v/>
          </cell>
          <cell r="I359" t="str">
            <v/>
          </cell>
          <cell r="J359" t="str">
            <v/>
          </cell>
          <cell r="K359" t="str">
            <v/>
          </cell>
          <cell r="L359" t="str">
            <v/>
          </cell>
          <cell r="M359" t="str">
            <v/>
          </cell>
          <cell r="N359" t="str">
            <v/>
          </cell>
          <cell r="O359" t="str">
            <v/>
          </cell>
          <cell r="P359" t="str">
            <v/>
          </cell>
          <cell r="Q359" t="str">
            <v/>
          </cell>
          <cell r="R359" t="str">
            <v/>
          </cell>
          <cell r="S359" t="str">
            <v/>
          </cell>
          <cell r="T359" t="str">
            <v/>
          </cell>
          <cell r="U359" t="str">
            <v/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HK359">
            <v>0</v>
          </cell>
        </row>
        <row r="360">
          <cell r="B360">
            <v>360</v>
          </cell>
          <cell r="C360" t="str">
            <v/>
          </cell>
          <cell r="D360" t="str">
            <v/>
          </cell>
          <cell r="E360" t="str">
            <v/>
          </cell>
          <cell r="F360" t="str">
            <v/>
          </cell>
          <cell r="G360" t="str">
            <v/>
          </cell>
          <cell r="H360" t="str">
            <v/>
          </cell>
          <cell r="I360" t="str">
            <v/>
          </cell>
          <cell r="J360" t="str">
            <v/>
          </cell>
          <cell r="K360" t="str">
            <v/>
          </cell>
          <cell r="L360" t="str">
            <v/>
          </cell>
          <cell r="M360" t="str">
            <v/>
          </cell>
          <cell r="N360" t="str">
            <v/>
          </cell>
          <cell r="O360" t="str">
            <v/>
          </cell>
          <cell r="P360" t="str">
            <v/>
          </cell>
          <cell r="Q360" t="str">
            <v/>
          </cell>
          <cell r="R360" t="str">
            <v/>
          </cell>
          <cell r="S360" t="str">
            <v/>
          </cell>
          <cell r="T360" t="str">
            <v/>
          </cell>
          <cell r="U360" t="str">
            <v/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HK360">
            <v>0</v>
          </cell>
        </row>
        <row r="361">
          <cell r="B361">
            <v>361</v>
          </cell>
          <cell r="C361" t="str">
            <v/>
          </cell>
          <cell r="D361" t="str">
            <v/>
          </cell>
          <cell r="E361" t="str">
            <v/>
          </cell>
          <cell r="F361" t="str">
            <v/>
          </cell>
          <cell r="G361" t="str">
            <v/>
          </cell>
          <cell r="H361" t="str">
            <v/>
          </cell>
          <cell r="I361" t="str">
            <v/>
          </cell>
          <cell r="J361" t="str">
            <v/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  <cell r="O361" t="str">
            <v/>
          </cell>
          <cell r="P361" t="str">
            <v/>
          </cell>
          <cell r="Q361" t="str">
            <v/>
          </cell>
          <cell r="R361" t="str">
            <v/>
          </cell>
          <cell r="S361" t="str">
            <v/>
          </cell>
          <cell r="T361" t="str">
            <v/>
          </cell>
          <cell r="U361" t="str">
            <v/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HK361">
            <v>0</v>
          </cell>
        </row>
        <row r="362">
          <cell r="B362">
            <v>362</v>
          </cell>
          <cell r="C362" t="str">
            <v/>
          </cell>
          <cell r="D362" t="str">
            <v/>
          </cell>
          <cell r="E362" t="str">
            <v/>
          </cell>
          <cell r="F362" t="str">
            <v/>
          </cell>
          <cell r="G362" t="str">
            <v/>
          </cell>
          <cell r="H362" t="str">
            <v/>
          </cell>
          <cell r="I362" t="str">
            <v/>
          </cell>
          <cell r="J362" t="str">
            <v/>
          </cell>
          <cell r="K362" t="str">
            <v/>
          </cell>
          <cell r="L362" t="str">
            <v/>
          </cell>
          <cell r="M362" t="str">
            <v/>
          </cell>
          <cell r="N362" t="str">
            <v/>
          </cell>
          <cell r="O362" t="str">
            <v/>
          </cell>
          <cell r="P362" t="str">
            <v/>
          </cell>
          <cell r="Q362" t="str">
            <v/>
          </cell>
          <cell r="R362" t="str">
            <v/>
          </cell>
          <cell r="S362" t="str">
            <v/>
          </cell>
          <cell r="T362" t="str">
            <v/>
          </cell>
          <cell r="U362" t="str">
            <v/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HK362">
            <v>0</v>
          </cell>
        </row>
        <row r="363">
          <cell r="B363">
            <v>363</v>
          </cell>
          <cell r="C363" t="str">
            <v/>
          </cell>
          <cell r="D363" t="str">
            <v/>
          </cell>
          <cell r="E363" t="str">
            <v/>
          </cell>
          <cell r="F363" t="str">
            <v/>
          </cell>
          <cell r="G363" t="str">
            <v/>
          </cell>
          <cell r="H363" t="str">
            <v/>
          </cell>
          <cell r="I363" t="str">
            <v/>
          </cell>
          <cell r="J363" t="str">
            <v/>
          </cell>
          <cell r="K363" t="str">
            <v/>
          </cell>
          <cell r="L363" t="str">
            <v/>
          </cell>
          <cell r="M363" t="str">
            <v/>
          </cell>
          <cell r="N363" t="str">
            <v/>
          </cell>
          <cell r="O363" t="str">
            <v/>
          </cell>
          <cell r="P363" t="str">
            <v/>
          </cell>
          <cell r="Q363" t="str">
            <v/>
          </cell>
          <cell r="R363" t="str">
            <v/>
          </cell>
          <cell r="S363" t="str">
            <v/>
          </cell>
          <cell r="T363" t="str">
            <v/>
          </cell>
          <cell r="U363" t="str">
            <v/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HK363">
            <v>0</v>
          </cell>
        </row>
        <row r="364">
          <cell r="B364">
            <v>364</v>
          </cell>
          <cell r="C364" t="str">
            <v/>
          </cell>
          <cell r="D364" t="str">
            <v/>
          </cell>
          <cell r="E364" t="str">
            <v/>
          </cell>
          <cell r="F364" t="str">
            <v/>
          </cell>
          <cell r="G364" t="str">
            <v/>
          </cell>
          <cell r="H364" t="str">
            <v/>
          </cell>
          <cell r="I364" t="str">
            <v/>
          </cell>
          <cell r="J364" t="str">
            <v/>
          </cell>
          <cell r="K364" t="str">
            <v/>
          </cell>
          <cell r="L364" t="str">
            <v/>
          </cell>
          <cell r="M364" t="str">
            <v/>
          </cell>
          <cell r="N364" t="str">
            <v/>
          </cell>
          <cell r="O364" t="str">
            <v/>
          </cell>
          <cell r="P364" t="str">
            <v/>
          </cell>
          <cell r="Q364" t="str">
            <v/>
          </cell>
          <cell r="R364" t="str">
            <v/>
          </cell>
          <cell r="S364" t="str">
            <v/>
          </cell>
          <cell r="T364" t="str">
            <v/>
          </cell>
          <cell r="U364" t="str">
            <v/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HK364">
            <v>0</v>
          </cell>
        </row>
        <row r="365">
          <cell r="B365">
            <v>365</v>
          </cell>
          <cell r="C365" t="str">
            <v/>
          </cell>
          <cell r="D365" t="str">
            <v/>
          </cell>
          <cell r="E365" t="str">
            <v/>
          </cell>
          <cell r="F365" t="str">
            <v/>
          </cell>
          <cell r="G365" t="str">
            <v/>
          </cell>
          <cell r="H365" t="str">
            <v/>
          </cell>
          <cell r="I365" t="str">
            <v/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  <cell r="O365" t="str">
            <v/>
          </cell>
          <cell r="P365" t="str">
            <v/>
          </cell>
          <cell r="Q365" t="str">
            <v/>
          </cell>
          <cell r="R365" t="str">
            <v/>
          </cell>
          <cell r="S365" t="str">
            <v/>
          </cell>
          <cell r="T365" t="str">
            <v/>
          </cell>
          <cell r="U365" t="str">
            <v/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HK365">
            <v>0</v>
          </cell>
        </row>
        <row r="366">
          <cell r="B366">
            <v>366</v>
          </cell>
          <cell r="C366" t="str">
            <v/>
          </cell>
          <cell r="D366" t="str">
            <v/>
          </cell>
          <cell r="E366" t="str">
            <v/>
          </cell>
          <cell r="F366" t="str">
            <v/>
          </cell>
          <cell r="G366" t="str">
            <v/>
          </cell>
          <cell r="H366" t="str">
            <v/>
          </cell>
          <cell r="I366" t="str">
            <v/>
          </cell>
          <cell r="J366" t="str">
            <v/>
          </cell>
          <cell r="K366" t="str">
            <v/>
          </cell>
          <cell r="L366" t="str">
            <v/>
          </cell>
          <cell r="M366" t="str">
            <v/>
          </cell>
          <cell r="N366" t="str">
            <v/>
          </cell>
          <cell r="O366" t="str">
            <v/>
          </cell>
          <cell r="P366" t="str">
            <v/>
          </cell>
          <cell r="Q366" t="str">
            <v/>
          </cell>
          <cell r="R366" t="str">
            <v/>
          </cell>
          <cell r="S366" t="str">
            <v/>
          </cell>
          <cell r="T366" t="str">
            <v/>
          </cell>
          <cell r="U366" t="str">
            <v/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HK366">
            <v>0</v>
          </cell>
        </row>
        <row r="367">
          <cell r="B367">
            <v>367</v>
          </cell>
          <cell r="C367" t="str">
            <v/>
          </cell>
          <cell r="D367" t="str">
            <v/>
          </cell>
          <cell r="E367" t="str">
            <v/>
          </cell>
          <cell r="F367" t="str">
            <v/>
          </cell>
          <cell r="G367" t="str">
            <v/>
          </cell>
          <cell r="H367" t="str">
            <v/>
          </cell>
          <cell r="I367" t="str">
            <v/>
          </cell>
          <cell r="J367" t="str">
            <v/>
          </cell>
          <cell r="K367" t="str">
            <v/>
          </cell>
          <cell r="L367" t="str">
            <v/>
          </cell>
          <cell r="M367" t="str">
            <v/>
          </cell>
          <cell r="N367" t="str">
            <v/>
          </cell>
          <cell r="O367" t="str">
            <v/>
          </cell>
          <cell r="P367" t="str">
            <v/>
          </cell>
          <cell r="Q367" t="str">
            <v/>
          </cell>
          <cell r="R367" t="str">
            <v/>
          </cell>
          <cell r="S367" t="str">
            <v/>
          </cell>
          <cell r="T367" t="str">
            <v/>
          </cell>
          <cell r="U367" t="str">
            <v/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HK367">
            <v>0</v>
          </cell>
        </row>
        <row r="368">
          <cell r="B368">
            <v>368</v>
          </cell>
          <cell r="C368" t="str">
            <v/>
          </cell>
          <cell r="D368" t="str">
            <v/>
          </cell>
          <cell r="E368" t="str">
            <v/>
          </cell>
          <cell r="F368" t="str">
            <v/>
          </cell>
          <cell r="G368" t="str">
            <v/>
          </cell>
          <cell r="H368" t="str">
            <v/>
          </cell>
          <cell r="I368" t="str">
            <v/>
          </cell>
          <cell r="J368" t="str">
            <v/>
          </cell>
          <cell r="K368" t="str">
            <v/>
          </cell>
          <cell r="L368" t="str">
            <v/>
          </cell>
          <cell r="M368" t="str">
            <v/>
          </cell>
          <cell r="N368" t="str">
            <v/>
          </cell>
          <cell r="O368" t="str">
            <v/>
          </cell>
          <cell r="P368" t="str">
            <v/>
          </cell>
          <cell r="Q368" t="str">
            <v/>
          </cell>
          <cell r="R368" t="str">
            <v/>
          </cell>
          <cell r="S368" t="str">
            <v/>
          </cell>
          <cell r="T368" t="str">
            <v/>
          </cell>
          <cell r="U368" t="str">
            <v/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HK368">
            <v>0</v>
          </cell>
        </row>
        <row r="369">
          <cell r="B369">
            <v>369</v>
          </cell>
          <cell r="C369" t="str">
            <v/>
          </cell>
          <cell r="D369" t="str">
            <v/>
          </cell>
          <cell r="E369" t="str">
            <v/>
          </cell>
          <cell r="F369" t="str">
            <v/>
          </cell>
          <cell r="G369" t="str">
            <v/>
          </cell>
          <cell r="H369" t="str">
            <v/>
          </cell>
          <cell r="I369" t="str">
            <v/>
          </cell>
          <cell r="J369" t="str">
            <v/>
          </cell>
          <cell r="K369" t="str">
            <v/>
          </cell>
          <cell r="L369" t="str">
            <v/>
          </cell>
          <cell r="M369" t="str">
            <v/>
          </cell>
          <cell r="N369" t="str">
            <v/>
          </cell>
          <cell r="O369" t="str">
            <v/>
          </cell>
          <cell r="P369" t="str">
            <v/>
          </cell>
          <cell r="Q369" t="str">
            <v/>
          </cell>
          <cell r="R369" t="str">
            <v/>
          </cell>
          <cell r="S369" t="str">
            <v/>
          </cell>
          <cell r="T369" t="str">
            <v/>
          </cell>
          <cell r="U369" t="str">
            <v/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HK369">
            <v>0</v>
          </cell>
        </row>
        <row r="370">
          <cell r="B370">
            <v>370</v>
          </cell>
          <cell r="C370" t="str">
            <v/>
          </cell>
          <cell r="D370" t="str">
            <v/>
          </cell>
          <cell r="E370" t="str">
            <v/>
          </cell>
          <cell r="F370" t="str">
            <v/>
          </cell>
          <cell r="G370" t="str">
            <v/>
          </cell>
          <cell r="H370" t="str">
            <v/>
          </cell>
          <cell r="I370" t="str">
            <v/>
          </cell>
          <cell r="J370" t="str">
            <v/>
          </cell>
          <cell r="K370" t="str">
            <v/>
          </cell>
          <cell r="L370" t="str">
            <v/>
          </cell>
          <cell r="M370" t="str">
            <v/>
          </cell>
          <cell r="N370" t="str">
            <v/>
          </cell>
          <cell r="O370" t="str">
            <v/>
          </cell>
          <cell r="P370" t="str">
            <v/>
          </cell>
          <cell r="Q370" t="str">
            <v/>
          </cell>
          <cell r="R370" t="str">
            <v/>
          </cell>
          <cell r="S370" t="str">
            <v/>
          </cell>
          <cell r="T370" t="str">
            <v/>
          </cell>
          <cell r="U370" t="str">
            <v/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HK370">
            <v>0</v>
          </cell>
        </row>
        <row r="371">
          <cell r="B371">
            <v>371</v>
          </cell>
          <cell r="C371" t="str">
            <v/>
          </cell>
          <cell r="D371" t="str">
            <v/>
          </cell>
          <cell r="E371" t="str">
            <v/>
          </cell>
          <cell r="F371" t="str">
            <v/>
          </cell>
          <cell r="G371" t="str">
            <v/>
          </cell>
          <cell r="H371" t="str">
            <v/>
          </cell>
          <cell r="I371" t="str">
            <v/>
          </cell>
          <cell r="J371" t="str">
            <v/>
          </cell>
          <cell r="K371" t="str">
            <v/>
          </cell>
          <cell r="L371" t="str">
            <v/>
          </cell>
          <cell r="M371" t="str">
            <v/>
          </cell>
          <cell r="N371" t="str">
            <v/>
          </cell>
          <cell r="O371" t="str">
            <v/>
          </cell>
          <cell r="P371" t="str">
            <v/>
          </cell>
          <cell r="Q371" t="str">
            <v/>
          </cell>
          <cell r="R371" t="str">
            <v/>
          </cell>
          <cell r="S371" t="str">
            <v/>
          </cell>
          <cell r="T371" t="str">
            <v/>
          </cell>
          <cell r="U371" t="str">
            <v/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HK371">
            <v>0</v>
          </cell>
        </row>
        <row r="372">
          <cell r="B372">
            <v>372</v>
          </cell>
          <cell r="C372" t="str">
            <v/>
          </cell>
          <cell r="D372" t="str">
            <v/>
          </cell>
          <cell r="E372" t="str">
            <v/>
          </cell>
          <cell r="F372" t="str">
            <v/>
          </cell>
          <cell r="G372" t="str">
            <v/>
          </cell>
          <cell r="H372" t="str">
            <v/>
          </cell>
          <cell r="I372" t="str">
            <v/>
          </cell>
          <cell r="J372" t="str">
            <v/>
          </cell>
          <cell r="K372" t="str">
            <v/>
          </cell>
          <cell r="L372" t="str">
            <v/>
          </cell>
          <cell r="M372" t="str">
            <v/>
          </cell>
          <cell r="N372" t="str">
            <v/>
          </cell>
          <cell r="O372" t="str">
            <v/>
          </cell>
          <cell r="P372" t="str">
            <v/>
          </cell>
          <cell r="Q372" t="str">
            <v/>
          </cell>
          <cell r="R372" t="str">
            <v/>
          </cell>
          <cell r="S372" t="str">
            <v/>
          </cell>
          <cell r="T372" t="str">
            <v/>
          </cell>
          <cell r="U372" t="str">
            <v/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HK372">
            <v>0</v>
          </cell>
        </row>
        <row r="373">
          <cell r="B373">
            <v>373</v>
          </cell>
          <cell r="C373" t="str">
            <v/>
          </cell>
          <cell r="D373" t="str">
            <v/>
          </cell>
          <cell r="E373" t="str">
            <v/>
          </cell>
          <cell r="F373" t="str">
            <v/>
          </cell>
          <cell r="G373" t="str">
            <v/>
          </cell>
          <cell r="H373" t="str">
            <v/>
          </cell>
          <cell r="I373" t="str">
            <v/>
          </cell>
          <cell r="J373" t="str">
            <v/>
          </cell>
          <cell r="K373" t="str">
            <v/>
          </cell>
          <cell r="L373" t="str">
            <v/>
          </cell>
          <cell r="M373" t="str">
            <v/>
          </cell>
          <cell r="N373" t="str">
            <v/>
          </cell>
          <cell r="O373" t="str">
            <v/>
          </cell>
          <cell r="P373" t="str">
            <v/>
          </cell>
          <cell r="Q373" t="str">
            <v/>
          </cell>
          <cell r="R373" t="str">
            <v/>
          </cell>
          <cell r="S373" t="str">
            <v/>
          </cell>
          <cell r="T373" t="str">
            <v/>
          </cell>
          <cell r="U373" t="str">
            <v/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HK373">
            <v>0</v>
          </cell>
        </row>
        <row r="374">
          <cell r="B374">
            <v>374</v>
          </cell>
          <cell r="C374" t="str">
            <v/>
          </cell>
          <cell r="D374" t="str">
            <v/>
          </cell>
          <cell r="E374" t="str">
            <v/>
          </cell>
          <cell r="F374" t="str">
            <v/>
          </cell>
          <cell r="G374" t="str">
            <v/>
          </cell>
          <cell r="H374" t="str">
            <v/>
          </cell>
          <cell r="I374" t="str">
            <v/>
          </cell>
          <cell r="J374" t="str">
            <v/>
          </cell>
          <cell r="K374" t="str">
            <v/>
          </cell>
          <cell r="L374" t="str">
            <v/>
          </cell>
          <cell r="M374" t="str">
            <v/>
          </cell>
          <cell r="N374" t="str">
            <v/>
          </cell>
          <cell r="O374" t="str">
            <v/>
          </cell>
          <cell r="P374" t="str">
            <v/>
          </cell>
          <cell r="Q374" t="str">
            <v/>
          </cell>
          <cell r="R374" t="str">
            <v/>
          </cell>
          <cell r="S374" t="str">
            <v/>
          </cell>
          <cell r="T374" t="str">
            <v/>
          </cell>
          <cell r="U374" t="str">
            <v/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HK374">
            <v>0</v>
          </cell>
        </row>
        <row r="375">
          <cell r="B375">
            <v>375</v>
          </cell>
          <cell r="C375" t="str">
            <v/>
          </cell>
          <cell r="D375" t="str">
            <v/>
          </cell>
          <cell r="E375" t="str">
            <v/>
          </cell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J375" t="str">
            <v/>
          </cell>
          <cell r="K375" t="str">
            <v/>
          </cell>
          <cell r="L375" t="str">
            <v/>
          </cell>
          <cell r="M375" t="str">
            <v/>
          </cell>
          <cell r="N375" t="str">
            <v/>
          </cell>
          <cell r="O375" t="str">
            <v/>
          </cell>
          <cell r="P375" t="str">
            <v/>
          </cell>
          <cell r="Q375" t="str">
            <v/>
          </cell>
          <cell r="R375" t="str">
            <v/>
          </cell>
          <cell r="S375" t="str">
            <v/>
          </cell>
          <cell r="T375" t="str">
            <v/>
          </cell>
          <cell r="U375" t="str">
            <v/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HK375">
            <v>0</v>
          </cell>
        </row>
        <row r="376">
          <cell r="B376">
            <v>376</v>
          </cell>
          <cell r="C376" t="str">
            <v/>
          </cell>
          <cell r="D376" t="str">
            <v/>
          </cell>
          <cell r="E376" t="str">
            <v/>
          </cell>
          <cell r="F376" t="str">
            <v/>
          </cell>
          <cell r="G376" t="str">
            <v/>
          </cell>
          <cell r="H376" t="str">
            <v/>
          </cell>
          <cell r="I376" t="str">
            <v/>
          </cell>
          <cell r="J376" t="str">
            <v/>
          </cell>
          <cell r="K376" t="str">
            <v/>
          </cell>
          <cell r="L376" t="str">
            <v/>
          </cell>
          <cell r="M376" t="str">
            <v/>
          </cell>
          <cell r="N376" t="str">
            <v/>
          </cell>
          <cell r="O376" t="str">
            <v/>
          </cell>
          <cell r="P376" t="str">
            <v/>
          </cell>
          <cell r="Q376" t="str">
            <v/>
          </cell>
          <cell r="R376" t="str">
            <v/>
          </cell>
          <cell r="S376" t="str">
            <v/>
          </cell>
          <cell r="T376" t="str">
            <v/>
          </cell>
          <cell r="U376" t="str">
            <v/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HK376">
            <v>0</v>
          </cell>
        </row>
        <row r="377">
          <cell r="B377">
            <v>377</v>
          </cell>
          <cell r="C377" t="str">
            <v/>
          </cell>
          <cell r="D377" t="str">
            <v/>
          </cell>
          <cell r="E377" t="str">
            <v/>
          </cell>
          <cell r="F377" t="str">
            <v/>
          </cell>
          <cell r="G377" t="str">
            <v/>
          </cell>
          <cell r="H377" t="str">
            <v/>
          </cell>
          <cell r="I377" t="str">
            <v/>
          </cell>
          <cell r="J377" t="str">
            <v/>
          </cell>
          <cell r="K377" t="str">
            <v/>
          </cell>
          <cell r="L377" t="str">
            <v/>
          </cell>
          <cell r="M377" t="str">
            <v/>
          </cell>
          <cell r="N377" t="str">
            <v/>
          </cell>
          <cell r="O377" t="str">
            <v/>
          </cell>
          <cell r="P377" t="str">
            <v/>
          </cell>
          <cell r="Q377" t="str">
            <v/>
          </cell>
          <cell r="R377" t="str">
            <v/>
          </cell>
          <cell r="S377" t="str">
            <v/>
          </cell>
          <cell r="T377" t="str">
            <v/>
          </cell>
          <cell r="U377" t="str">
            <v/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HK377">
            <v>0</v>
          </cell>
        </row>
        <row r="378">
          <cell r="B378">
            <v>378</v>
          </cell>
          <cell r="C378" t="str">
            <v/>
          </cell>
          <cell r="D378" t="str">
            <v/>
          </cell>
          <cell r="E378" t="str">
            <v/>
          </cell>
          <cell r="F378" t="str">
            <v/>
          </cell>
          <cell r="G378" t="str">
            <v/>
          </cell>
          <cell r="H378" t="str">
            <v/>
          </cell>
          <cell r="I378" t="str">
            <v/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  <cell r="O378" t="str">
            <v/>
          </cell>
          <cell r="P378" t="str">
            <v/>
          </cell>
          <cell r="Q378" t="str">
            <v/>
          </cell>
          <cell r="R378" t="str">
            <v/>
          </cell>
          <cell r="S378" t="str">
            <v/>
          </cell>
          <cell r="T378" t="str">
            <v/>
          </cell>
          <cell r="U378" t="str">
            <v/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HK378">
            <v>0</v>
          </cell>
        </row>
        <row r="379">
          <cell r="B379">
            <v>379</v>
          </cell>
          <cell r="C379" t="str">
            <v/>
          </cell>
          <cell r="D379" t="str">
            <v/>
          </cell>
          <cell r="E379" t="str">
            <v/>
          </cell>
          <cell r="F379" t="str">
            <v/>
          </cell>
          <cell r="G379" t="str">
            <v/>
          </cell>
          <cell r="H379" t="str">
            <v/>
          </cell>
          <cell r="I379" t="str">
            <v/>
          </cell>
          <cell r="J379" t="str">
            <v/>
          </cell>
          <cell r="K379" t="str">
            <v/>
          </cell>
          <cell r="L379" t="str">
            <v/>
          </cell>
          <cell r="M379" t="str">
            <v/>
          </cell>
          <cell r="N379" t="str">
            <v/>
          </cell>
          <cell r="O379" t="str">
            <v/>
          </cell>
          <cell r="P379" t="str">
            <v/>
          </cell>
          <cell r="Q379" t="str">
            <v/>
          </cell>
          <cell r="R379" t="str">
            <v/>
          </cell>
          <cell r="S379" t="str">
            <v/>
          </cell>
          <cell r="T379" t="str">
            <v/>
          </cell>
          <cell r="U379" t="str">
            <v/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HK379">
            <v>0</v>
          </cell>
        </row>
        <row r="380">
          <cell r="B380">
            <v>380</v>
          </cell>
          <cell r="C380" t="str">
            <v/>
          </cell>
          <cell r="D380" t="str">
            <v/>
          </cell>
          <cell r="E380" t="str">
            <v/>
          </cell>
          <cell r="F380" t="str">
            <v/>
          </cell>
          <cell r="G380" t="str">
            <v/>
          </cell>
          <cell r="H380" t="str">
            <v/>
          </cell>
          <cell r="I380" t="str">
            <v/>
          </cell>
          <cell r="J380" t="str">
            <v/>
          </cell>
          <cell r="K380" t="str">
            <v/>
          </cell>
          <cell r="L380" t="str">
            <v/>
          </cell>
          <cell r="M380" t="str">
            <v/>
          </cell>
          <cell r="N380" t="str">
            <v/>
          </cell>
          <cell r="O380" t="str">
            <v/>
          </cell>
          <cell r="P380" t="str">
            <v/>
          </cell>
          <cell r="Q380" t="str">
            <v/>
          </cell>
          <cell r="R380" t="str">
            <v/>
          </cell>
          <cell r="S380" t="str">
            <v/>
          </cell>
          <cell r="T380" t="str">
            <v/>
          </cell>
          <cell r="U380" t="str">
            <v/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HK380">
            <v>0</v>
          </cell>
        </row>
        <row r="381">
          <cell r="B381">
            <v>381</v>
          </cell>
          <cell r="C381" t="str">
            <v/>
          </cell>
          <cell r="D381" t="str">
            <v/>
          </cell>
          <cell r="E381" t="str">
            <v/>
          </cell>
          <cell r="F381" t="str">
            <v/>
          </cell>
          <cell r="G381" t="str">
            <v/>
          </cell>
          <cell r="H381" t="str">
            <v/>
          </cell>
          <cell r="I381" t="str">
            <v/>
          </cell>
          <cell r="J381" t="str">
            <v/>
          </cell>
          <cell r="K381" t="str">
            <v/>
          </cell>
          <cell r="L381" t="str">
            <v/>
          </cell>
          <cell r="M381" t="str">
            <v/>
          </cell>
          <cell r="N381" t="str">
            <v/>
          </cell>
          <cell r="O381" t="str">
            <v/>
          </cell>
          <cell r="P381" t="str">
            <v/>
          </cell>
          <cell r="Q381" t="str">
            <v/>
          </cell>
          <cell r="R381" t="str">
            <v/>
          </cell>
          <cell r="S381" t="str">
            <v/>
          </cell>
          <cell r="T381" t="str">
            <v/>
          </cell>
          <cell r="U381" t="str">
            <v/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HK381">
            <v>0</v>
          </cell>
        </row>
        <row r="382">
          <cell r="B382">
            <v>382</v>
          </cell>
          <cell r="C382" t="str">
            <v/>
          </cell>
          <cell r="D382" t="str">
            <v/>
          </cell>
          <cell r="E382" t="str">
            <v/>
          </cell>
          <cell r="F382" t="str">
            <v/>
          </cell>
          <cell r="G382" t="str">
            <v/>
          </cell>
          <cell r="H382" t="str">
            <v/>
          </cell>
          <cell r="I382" t="str">
            <v/>
          </cell>
          <cell r="J382" t="str">
            <v/>
          </cell>
          <cell r="K382" t="str">
            <v/>
          </cell>
          <cell r="L382" t="str">
            <v/>
          </cell>
          <cell r="M382" t="str">
            <v/>
          </cell>
          <cell r="N382" t="str">
            <v/>
          </cell>
          <cell r="O382" t="str">
            <v/>
          </cell>
          <cell r="P382" t="str">
            <v/>
          </cell>
          <cell r="Q382" t="str">
            <v/>
          </cell>
          <cell r="R382" t="str">
            <v/>
          </cell>
          <cell r="S382" t="str">
            <v/>
          </cell>
          <cell r="T382" t="str">
            <v/>
          </cell>
          <cell r="U382" t="str">
            <v/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HK382">
            <v>0</v>
          </cell>
        </row>
        <row r="383">
          <cell r="B383">
            <v>383</v>
          </cell>
          <cell r="C383" t="str">
            <v/>
          </cell>
          <cell r="D383" t="str">
            <v/>
          </cell>
          <cell r="E383" t="str">
            <v/>
          </cell>
          <cell r="F383" t="str">
            <v/>
          </cell>
          <cell r="G383" t="str">
            <v/>
          </cell>
          <cell r="H383" t="str">
            <v/>
          </cell>
          <cell r="I383" t="str">
            <v/>
          </cell>
          <cell r="J383" t="str">
            <v/>
          </cell>
          <cell r="K383" t="str">
            <v/>
          </cell>
          <cell r="L383" t="str">
            <v/>
          </cell>
          <cell r="M383" t="str">
            <v/>
          </cell>
          <cell r="N383" t="str">
            <v/>
          </cell>
          <cell r="O383" t="str">
            <v/>
          </cell>
          <cell r="P383" t="str">
            <v/>
          </cell>
          <cell r="Q383" t="str">
            <v/>
          </cell>
          <cell r="R383" t="str">
            <v/>
          </cell>
          <cell r="S383" t="str">
            <v/>
          </cell>
          <cell r="T383" t="str">
            <v/>
          </cell>
          <cell r="U383" t="str">
            <v/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HK383">
            <v>0</v>
          </cell>
        </row>
        <row r="384">
          <cell r="B384">
            <v>384</v>
          </cell>
          <cell r="C384" t="str">
            <v/>
          </cell>
          <cell r="D384" t="str">
            <v/>
          </cell>
          <cell r="E384" t="str">
            <v/>
          </cell>
          <cell r="F384" t="str">
            <v/>
          </cell>
          <cell r="G384" t="str">
            <v/>
          </cell>
          <cell r="H384" t="str">
            <v/>
          </cell>
          <cell r="I384" t="str">
            <v/>
          </cell>
          <cell r="J384" t="str">
            <v/>
          </cell>
          <cell r="K384" t="str">
            <v/>
          </cell>
          <cell r="L384" t="str">
            <v/>
          </cell>
          <cell r="M384" t="str">
            <v/>
          </cell>
          <cell r="N384" t="str">
            <v/>
          </cell>
          <cell r="O384" t="str">
            <v/>
          </cell>
          <cell r="P384" t="str">
            <v/>
          </cell>
          <cell r="Q384" t="str">
            <v/>
          </cell>
          <cell r="R384" t="str">
            <v/>
          </cell>
          <cell r="S384" t="str">
            <v/>
          </cell>
          <cell r="T384" t="str">
            <v/>
          </cell>
          <cell r="U384" t="str">
            <v/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HK384">
            <v>0</v>
          </cell>
        </row>
        <row r="385">
          <cell r="B385">
            <v>385</v>
          </cell>
          <cell r="C385" t="str">
            <v/>
          </cell>
          <cell r="D385" t="str">
            <v/>
          </cell>
          <cell r="E385" t="str">
            <v/>
          </cell>
          <cell r="F385" t="str">
            <v/>
          </cell>
          <cell r="G385" t="str">
            <v/>
          </cell>
          <cell r="H385" t="str">
            <v/>
          </cell>
          <cell r="I385" t="str">
            <v/>
          </cell>
          <cell r="J385" t="str">
            <v/>
          </cell>
          <cell r="K385" t="str">
            <v/>
          </cell>
          <cell r="L385" t="str">
            <v/>
          </cell>
          <cell r="M385" t="str">
            <v/>
          </cell>
          <cell r="N385" t="str">
            <v/>
          </cell>
          <cell r="O385" t="str">
            <v/>
          </cell>
          <cell r="P385" t="str">
            <v/>
          </cell>
          <cell r="Q385" t="str">
            <v/>
          </cell>
          <cell r="R385" t="str">
            <v/>
          </cell>
          <cell r="S385" t="str">
            <v/>
          </cell>
          <cell r="T385" t="str">
            <v/>
          </cell>
          <cell r="U385" t="str">
            <v/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HK385">
            <v>0</v>
          </cell>
        </row>
        <row r="386">
          <cell r="B386">
            <v>386</v>
          </cell>
          <cell r="C386" t="str">
            <v/>
          </cell>
          <cell r="D386" t="str">
            <v/>
          </cell>
          <cell r="E386" t="str">
            <v/>
          </cell>
          <cell r="F386" t="str">
            <v/>
          </cell>
          <cell r="G386" t="str">
            <v/>
          </cell>
          <cell r="H386" t="str">
            <v/>
          </cell>
          <cell r="I386" t="str">
            <v/>
          </cell>
          <cell r="J386" t="str">
            <v/>
          </cell>
          <cell r="K386" t="str">
            <v/>
          </cell>
          <cell r="L386" t="str">
            <v/>
          </cell>
          <cell r="M386" t="str">
            <v/>
          </cell>
          <cell r="N386" t="str">
            <v/>
          </cell>
          <cell r="O386" t="str">
            <v/>
          </cell>
          <cell r="P386" t="str">
            <v/>
          </cell>
          <cell r="Q386" t="str">
            <v/>
          </cell>
          <cell r="R386" t="str">
            <v/>
          </cell>
          <cell r="S386" t="str">
            <v/>
          </cell>
          <cell r="T386" t="str">
            <v/>
          </cell>
          <cell r="U386" t="str">
            <v/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HK386">
            <v>0</v>
          </cell>
        </row>
        <row r="387">
          <cell r="B387">
            <v>387</v>
          </cell>
          <cell r="C387" t="str">
            <v/>
          </cell>
          <cell r="D387" t="str">
            <v/>
          </cell>
          <cell r="E387" t="str">
            <v/>
          </cell>
          <cell r="F387" t="str">
            <v/>
          </cell>
          <cell r="G387" t="str">
            <v/>
          </cell>
          <cell r="H387" t="str">
            <v/>
          </cell>
          <cell r="I387" t="str">
            <v/>
          </cell>
          <cell r="J387" t="str">
            <v/>
          </cell>
          <cell r="K387" t="str">
            <v/>
          </cell>
          <cell r="L387" t="str">
            <v/>
          </cell>
          <cell r="M387" t="str">
            <v/>
          </cell>
          <cell r="N387" t="str">
            <v/>
          </cell>
          <cell r="O387" t="str">
            <v/>
          </cell>
          <cell r="P387" t="str">
            <v/>
          </cell>
          <cell r="Q387" t="str">
            <v/>
          </cell>
          <cell r="R387" t="str">
            <v/>
          </cell>
          <cell r="S387" t="str">
            <v/>
          </cell>
          <cell r="T387" t="str">
            <v/>
          </cell>
          <cell r="U387" t="str">
            <v/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HK387">
            <v>0</v>
          </cell>
        </row>
        <row r="388">
          <cell r="B388">
            <v>388</v>
          </cell>
          <cell r="C388" t="str">
            <v/>
          </cell>
          <cell r="D388" t="str">
            <v/>
          </cell>
          <cell r="E388" t="str">
            <v/>
          </cell>
          <cell r="F388" t="str">
            <v/>
          </cell>
          <cell r="G388" t="str">
            <v/>
          </cell>
          <cell r="H388" t="str">
            <v/>
          </cell>
          <cell r="I388" t="str">
            <v/>
          </cell>
          <cell r="J388" t="str">
            <v/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  <cell r="O388" t="str">
            <v/>
          </cell>
          <cell r="P388" t="str">
            <v/>
          </cell>
          <cell r="Q388" t="str">
            <v/>
          </cell>
          <cell r="R388" t="str">
            <v/>
          </cell>
          <cell r="S388" t="str">
            <v/>
          </cell>
          <cell r="T388" t="str">
            <v/>
          </cell>
          <cell r="U388" t="str">
            <v/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HK388">
            <v>0</v>
          </cell>
        </row>
        <row r="389">
          <cell r="B389">
            <v>389</v>
          </cell>
          <cell r="C389" t="str">
            <v/>
          </cell>
          <cell r="D389" t="str">
            <v/>
          </cell>
          <cell r="E389" t="str">
            <v/>
          </cell>
          <cell r="F389" t="str">
            <v/>
          </cell>
          <cell r="G389" t="str">
            <v/>
          </cell>
          <cell r="H389" t="str">
            <v/>
          </cell>
          <cell r="I389" t="str">
            <v/>
          </cell>
          <cell r="J389" t="str">
            <v/>
          </cell>
          <cell r="K389" t="str">
            <v/>
          </cell>
          <cell r="L389" t="str">
            <v/>
          </cell>
          <cell r="M389" t="str">
            <v/>
          </cell>
          <cell r="N389" t="str">
            <v/>
          </cell>
          <cell r="O389" t="str">
            <v/>
          </cell>
          <cell r="P389" t="str">
            <v/>
          </cell>
          <cell r="Q389" t="str">
            <v/>
          </cell>
          <cell r="R389" t="str">
            <v/>
          </cell>
          <cell r="S389" t="str">
            <v/>
          </cell>
          <cell r="T389" t="str">
            <v/>
          </cell>
          <cell r="U389" t="str">
            <v/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HK389">
            <v>0</v>
          </cell>
        </row>
        <row r="390">
          <cell r="B390">
            <v>390</v>
          </cell>
          <cell r="C390" t="str">
            <v/>
          </cell>
          <cell r="D390" t="str">
            <v/>
          </cell>
          <cell r="E390" t="str">
            <v/>
          </cell>
          <cell r="F390" t="str">
            <v/>
          </cell>
          <cell r="G390" t="str">
            <v/>
          </cell>
          <cell r="H390" t="str">
            <v/>
          </cell>
          <cell r="I390" t="str">
            <v/>
          </cell>
          <cell r="J390" t="str">
            <v/>
          </cell>
          <cell r="K390" t="str">
            <v/>
          </cell>
          <cell r="L390" t="str">
            <v/>
          </cell>
          <cell r="M390" t="str">
            <v/>
          </cell>
          <cell r="N390" t="str">
            <v/>
          </cell>
          <cell r="O390" t="str">
            <v/>
          </cell>
          <cell r="P390" t="str">
            <v/>
          </cell>
          <cell r="Q390" t="str">
            <v/>
          </cell>
          <cell r="R390" t="str">
            <v/>
          </cell>
          <cell r="S390" t="str">
            <v/>
          </cell>
          <cell r="T390" t="str">
            <v/>
          </cell>
          <cell r="U390" t="str">
            <v/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HK390">
            <v>0</v>
          </cell>
        </row>
        <row r="391">
          <cell r="B391">
            <v>391</v>
          </cell>
          <cell r="C391" t="str">
            <v/>
          </cell>
          <cell r="D391" t="str">
            <v/>
          </cell>
          <cell r="E391" t="str">
            <v/>
          </cell>
          <cell r="F391" t="str">
            <v/>
          </cell>
          <cell r="G391" t="str">
            <v/>
          </cell>
          <cell r="H391" t="str">
            <v/>
          </cell>
          <cell r="I391" t="str">
            <v/>
          </cell>
          <cell r="J391" t="str">
            <v/>
          </cell>
          <cell r="K391" t="str">
            <v/>
          </cell>
          <cell r="L391" t="str">
            <v/>
          </cell>
          <cell r="M391" t="str">
            <v/>
          </cell>
          <cell r="N391" t="str">
            <v/>
          </cell>
          <cell r="O391" t="str">
            <v/>
          </cell>
          <cell r="P391" t="str">
            <v/>
          </cell>
          <cell r="Q391" t="str">
            <v/>
          </cell>
          <cell r="R391" t="str">
            <v/>
          </cell>
          <cell r="S391" t="str">
            <v/>
          </cell>
          <cell r="T391" t="str">
            <v/>
          </cell>
          <cell r="U391" t="str">
            <v/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HK391">
            <v>0</v>
          </cell>
        </row>
        <row r="392">
          <cell r="B392">
            <v>392</v>
          </cell>
          <cell r="C392" t="str">
            <v/>
          </cell>
          <cell r="D392" t="str">
            <v/>
          </cell>
          <cell r="E392" t="str">
            <v/>
          </cell>
          <cell r="F392" t="str">
            <v/>
          </cell>
          <cell r="G392" t="str">
            <v/>
          </cell>
          <cell r="H392" t="str">
            <v/>
          </cell>
          <cell r="I392" t="str">
            <v/>
          </cell>
          <cell r="J392" t="str">
            <v/>
          </cell>
          <cell r="K392" t="str">
            <v/>
          </cell>
          <cell r="L392" t="str">
            <v/>
          </cell>
          <cell r="M392" t="str">
            <v/>
          </cell>
          <cell r="N392" t="str">
            <v/>
          </cell>
          <cell r="O392" t="str">
            <v/>
          </cell>
          <cell r="P392" t="str">
            <v/>
          </cell>
          <cell r="Q392" t="str">
            <v/>
          </cell>
          <cell r="R392" t="str">
            <v/>
          </cell>
          <cell r="S392" t="str">
            <v/>
          </cell>
          <cell r="T392" t="str">
            <v/>
          </cell>
          <cell r="U392" t="str">
            <v/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HK392">
            <v>0</v>
          </cell>
        </row>
        <row r="393">
          <cell r="B393">
            <v>393</v>
          </cell>
          <cell r="C393" t="str">
            <v/>
          </cell>
          <cell r="D393" t="str">
            <v/>
          </cell>
          <cell r="E393" t="str">
            <v/>
          </cell>
          <cell r="F393" t="str">
            <v/>
          </cell>
          <cell r="G393" t="str">
            <v/>
          </cell>
          <cell r="H393" t="str">
            <v/>
          </cell>
          <cell r="I393" t="str">
            <v/>
          </cell>
          <cell r="J393" t="str">
            <v/>
          </cell>
          <cell r="K393" t="str">
            <v/>
          </cell>
          <cell r="L393" t="str">
            <v/>
          </cell>
          <cell r="M393" t="str">
            <v/>
          </cell>
          <cell r="N393" t="str">
            <v/>
          </cell>
          <cell r="O393" t="str">
            <v/>
          </cell>
          <cell r="P393" t="str">
            <v/>
          </cell>
          <cell r="Q393" t="str">
            <v/>
          </cell>
          <cell r="R393" t="str">
            <v/>
          </cell>
          <cell r="S393" t="str">
            <v/>
          </cell>
          <cell r="T393" t="str">
            <v/>
          </cell>
          <cell r="U393" t="str">
            <v/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HK393">
            <v>0</v>
          </cell>
        </row>
        <row r="394">
          <cell r="B394">
            <v>394</v>
          </cell>
          <cell r="C394" t="str">
            <v/>
          </cell>
          <cell r="D394" t="str">
            <v/>
          </cell>
          <cell r="E394" t="str">
            <v/>
          </cell>
          <cell r="F394" t="str">
            <v/>
          </cell>
          <cell r="G394" t="str">
            <v/>
          </cell>
          <cell r="H394" t="str">
            <v/>
          </cell>
          <cell r="I394" t="str">
            <v/>
          </cell>
          <cell r="J394" t="str">
            <v/>
          </cell>
          <cell r="K394" t="str">
            <v/>
          </cell>
          <cell r="L394" t="str">
            <v/>
          </cell>
          <cell r="M394" t="str">
            <v/>
          </cell>
          <cell r="N394" t="str">
            <v/>
          </cell>
          <cell r="O394" t="str">
            <v/>
          </cell>
          <cell r="P394" t="str">
            <v/>
          </cell>
          <cell r="Q394" t="str">
            <v/>
          </cell>
          <cell r="R394" t="str">
            <v/>
          </cell>
          <cell r="S394" t="str">
            <v/>
          </cell>
          <cell r="T394" t="str">
            <v/>
          </cell>
          <cell r="U394" t="str">
            <v/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HK394">
            <v>0</v>
          </cell>
        </row>
        <row r="395">
          <cell r="B395">
            <v>395</v>
          </cell>
          <cell r="C395" t="str">
            <v/>
          </cell>
          <cell r="D395" t="str">
            <v/>
          </cell>
          <cell r="E395" t="str">
            <v/>
          </cell>
          <cell r="F395" t="str">
            <v/>
          </cell>
          <cell r="G395" t="str">
            <v/>
          </cell>
          <cell r="H395" t="str">
            <v/>
          </cell>
          <cell r="I395" t="str">
            <v/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  <cell r="O395" t="str">
            <v/>
          </cell>
          <cell r="P395" t="str">
            <v/>
          </cell>
          <cell r="Q395" t="str">
            <v/>
          </cell>
          <cell r="R395" t="str">
            <v/>
          </cell>
          <cell r="S395" t="str">
            <v/>
          </cell>
          <cell r="T395" t="str">
            <v/>
          </cell>
          <cell r="U395" t="str">
            <v/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HK395">
            <v>0</v>
          </cell>
        </row>
        <row r="396">
          <cell r="B396">
            <v>396</v>
          </cell>
          <cell r="C396" t="str">
            <v/>
          </cell>
          <cell r="D396" t="str">
            <v/>
          </cell>
          <cell r="E396" t="str">
            <v/>
          </cell>
          <cell r="F396" t="str">
            <v/>
          </cell>
          <cell r="G396" t="str">
            <v/>
          </cell>
          <cell r="H396" t="str">
            <v/>
          </cell>
          <cell r="I396" t="str">
            <v/>
          </cell>
          <cell r="J396" t="str">
            <v/>
          </cell>
          <cell r="K396" t="str">
            <v/>
          </cell>
          <cell r="L396" t="str">
            <v/>
          </cell>
          <cell r="M396" t="str">
            <v/>
          </cell>
          <cell r="N396" t="str">
            <v/>
          </cell>
          <cell r="O396" t="str">
            <v/>
          </cell>
          <cell r="P396" t="str">
            <v/>
          </cell>
          <cell r="Q396" t="str">
            <v/>
          </cell>
          <cell r="R396" t="str">
            <v/>
          </cell>
          <cell r="S396" t="str">
            <v/>
          </cell>
          <cell r="T396" t="str">
            <v/>
          </cell>
          <cell r="U396" t="str">
            <v/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HK396">
            <v>0</v>
          </cell>
        </row>
        <row r="397">
          <cell r="B397">
            <v>397</v>
          </cell>
          <cell r="C397" t="str">
            <v/>
          </cell>
          <cell r="D397" t="str">
            <v/>
          </cell>
          <cell r="E397" t="str">
            <v/>
          </cell>
          <cell r="F397" t="str">
            <v/>
          </cell>
          <cell r="G397" t="str">
            <v/>
          </cell>
          <cell r="H397" t="str">
            <v/>
          </cell>
          <cell r="I397" t="str">
            <v/>
          </cell>
          <cell r="J397" t="str">
            <v/>
          </cell>
          <cell r="K397" t="str">
            <v/>
          </cell>
          <cell r="L397" t="str">
            <v/>
          </cell>
          <cell r="M397" t="str">
            <v/>
          </cell>
          <cell r="N397" t="str">
            <v/>
          </cell>
          <cell r="O397" t="str">
            <v/>
          </cell>
          <cell r="P397" t="str">
            <v/>
          </cell>
          <cell r="Q397" t="str">
            <v/>
          </cell>
          <cell r="R397" t="str">
            <v/>
          </cell>
          <cell r="S397" t="str">
            <v/>
          </cell>
          <cell r="T397" t="str">
            <v/>
          </cell>
          <cell r="U397" t="str">
            <v/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HK397">
            <v>0</v>
          </cell>
        </row>
        <row r="398">
          <cell r="B398">
            <v>398</v>
          </cell>
          <cell r="C398" t="str">
            <v/>
          </cell>
          <cell r="D398" t="str">
            <v/>
          </cell>
          <cell r="E398" t="str">
            <v/>
          </cell>
          <cell r="F398" t="str">
            <v/>
          </cell>
          <cell r="G398" t="str">
            <v/>
          </cell>
          <cell r="H398" t="str">
            <v/>
          </cell>
          <cell r="I398" t="str">
            <v/>
          </cell>
          <cell r="J398" t="str">
            <v/>
          </cell>
          <cell r="K398" t="str">
            <v/>
          </cell>
          <cell r="L398" t="str">
            <v/>
          </cell>
          <cell r="M398" t="str">
            <v/>
          </cell>
          <cell r="N398" t="str">
            <v/>
          </cell>
          <cell r="O398" t="str">
            <v/>
          </cell>
          <cell r="P398" t="str">
            <v/>
          </cell>
          <cell r="Q398" t="str">
            <v/>
          </cell>
          <cell r="R398" t="str">
            <v/>
          </cell>
          <cell r="S398" t="str">
            <v/>
          </cell>
          <cell r="T398" t="str">
            <v/>
          </cell>
          <cell r="U398" t="str">
            <v/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HK398">
            <v>0</v>
          </cell>
        </row>
        <row r="399">
          <cell r="B399">
            <v>399</v>
          </cell>
          <cell r="C399" t="str">
            <v/>
          </cell>
          <cell r="D399">
            <v>0</v>
          </cell>
          <cell r="E399" t="str">
            <v/>
          </cell>
          <cell r="F399" t="str">
            <v/>
          </cell>
          <cell r="G399" t="str">
            <v/>
          </cell>
          <cell r="H399" t="str">
            <v/>
          </cell>
          <cell r="I399" t="str">
            <v/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  <cell r="O399" t="str">
            <v/>
          </cell>
          <cell r="P399" t="str">
            <v/>
          </cell>
          <cell r="Q399" t="str">
            <v/>
          </cell>
          <cell r="R399" t="str">
            <v/>
          </cell>
          <cell r="S399" t="str">
            <v/>
          </cell>
          <cell r="T399" t="str">
            <v/>
          </cell>
          <cell r="U399" t="str">
            <v/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DQ399">
            <v>0</v>
          </cell>
          <cell r="HK399">
            <v>0</v>
          </cell>
        </row>
        <row r="400">
          <cell r="B400">
            <v>400</v>
          </cell>
          <cell r="C400" t="str">
            <v>AH12Z</v>
          </cell>
          <cell r="D400" t="str">
            <v>0010014</v>
          </cell>
          <cell r="E400" t="str">
            <v>ｱｻﾋﾃﾞﾝｷ ｵｵｻｶｴｲｷﾞｮｳｼｮ</v>
          </cell>
          <cell r="F400" t="str">
            <v xml:space="preserve">旭電機株式会社　大阪営業所 </v>
          </cell>
          <cell r="G400" t="str">
            <v>ｲﾄｳ　ﾏｻｱｷ</v>
          </cell>
          <cell r="H400" t="str">
            <v>伊藤　正昭</v>
          </cell>
          <cell r="I400" t="str">
            <v>大阪府大阪市西区江戸堀１－１８－１１　小谷ビル</v>
          </cell>
          <cell r="J400" t="str">
            <v>06-6443-3795</v>
          </cell>
          <cell r="K400" t="str">
            <v>06-6443-3797</v>
          </cell>
          <cell r="L400">
            <v>40</v>
          </cell>
          <cell r="M400" t="str">
            <v>Ｂ</v>
          </cell>
          <cell r="N400" t="str">
            <v>550 - 0002</v>
          </cell>
          <cell r="O400">
            <v>40</v>
          </cell>
          <cell r="P400" t="str">
            <v>Ｂ</v>
          </cell>
          <cell r="Q400" t="str">
            <v>550 - 0002</v>
          </cell>
          <cell r="R400" t="str">
            <v/>
          </cell>
          <cell r="S400" t="str">
            <v/>
          </cell>
          <cell r="T400" t="str">
            <v/>
          </cell>
          <cell r="U400" t="str">
            <v/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 t="str">
            <v>51</v>
          </cell>
          <cell r="AG400" t="str">
            <v/>
          </cell>
          <cell r="AH400" t="str">
            <v/>
          </cell>
          <cell r="AI400" t="str">
            <v/>
          </cell>
          <cell r="AJ400" t="str">
            <v/>
          </cell>
          <cell r="AK400" t="str">
            <v>Z</v>
          </cell>
          <cell r="AQ400" t="str">
            <v>51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HK400" t="str">
            <v>Z</v>
          </cell>
        </row>
        <row r="401">
          <cell r="B401">
            <v>401</v>
          </cell>
          <cell r="C401" t="str">
            <v>AH12Z</v>
          </cell>
          <cell r="D401" t="str">
            <v>0000044</v>
          </cell>
          <cell r="E401" t="str">
            <v>ｵｵﾀﾆｺｳｷﾞｮｳ</v>
          </cell>
          <cell r="F401" t="str">
            <v>株式会社大谷工業</v>
          </cell>
          <cell r="G401" t="str">
            <v>ﾜﾀﾅﾍﾞ　ｹﾝｲﾁ</v>
          </cell>
          <cell r="H401" t="str">
            <v>渡辺　謙一</v>
          </cell>
          <cell r="I401" t="str">
            <v>富山県射水郡小杉町戸破３４５６</v>
          </cell>
          <cell r="J401" t="str">
            <v>0766-56-2323</v>
          </cell>
          <cell r="K401" t="str">
            <v>0766-56-6230</v>
          </cell>
          <cell r="L401" t="str">
            <v>9000s</v>
          </cell>
          <cell r="M401">
            <v>81</v>
          </cell>
          <cell r="N401" t="str">
            <v>9000s</v>
          </cell>
          <cell r="O401">
            <v>81</v>
          </cell>
          <cell r="P401" t="str">
            <v>Ａ</v>
          </cell>
          <cell r="Q401" t="str">
            <v>939 - 0351</v>
          </cell>
          <cell r="R401" t="str">
            <v>大臣</v>
          </cell>
          <cell r="S401" t="str">
            <v>特－１０</v>
          </cell>
          <cell r="T401">
            <v>13646</v>
          </cell>
          <cell r="U401">
            <v>36115</v>
          </cell>
          <cell r="V401" t="str">
            <v>010</v>
          </cell>
          <cell r="W401" t="str">
            <v>110</v>
          </cell>
          <cell r="X401" t="str">
            <v>050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 t="str">
            <v>土木工事業</v>
          </cell>
          <cell r="AG401" t="str">
            <v>鋼構造物工事業</v>
          </cell>
          <cell r="AH401" t="str">
            <v>とび・土工工事業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 t="str">
            <v>56-03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 t="str">
            <v>Z</v>
          </cell>
          <cell r="HK401" t="str">
            <v>Z</v>
          </cell>
        </row>
        <row r="402">
          <cell r="B402">
            <v>402</v>
          </cell>
          <cell r="C402" t="str">
            <v>AH12Z</v>
          </cell>
          <cell r="D402" t="str">
            <v>0000041</v>
          </cell>
          <cell r="E402" t="str">
            <v>ｵｵﾀﾆｼｮｳｼﾞ</v>
          </cell>
          <cell r="F402" t="str">
            <v>大谷商事株式会社</v>
          </cell>
          <cell r="G402" t="str">
            <v>ｵｵﾀﾆ　ｴｲｼﾞ</v>
          </cell>
          <cell r="H402" t="str">
            <v>大谷　栄治</v>
          </cell>
          <cell r="I402" t="str">
            <v>金沢市三口町火１３６</v>
          </cell>
          <cell r="J402" t="str">
            <v>076-237-5177</v>
          </cell>
          <cell r="K402" t="str">
            <v>076-237-7072</v>
          </cell>
          <cell r="L402" t="str">
            <v>済</v>
          </cell>
          <cell r="M402" t="str">
            <v>済</v>
          </cell>
          <cell r="N402" t="str">
            <v>Ｂ</v>
          </cell>
          <cell r="O402">
            <v>41</v>
          </cell>
          <cell r="P402" t="str">
            <v>Ｂ</v>
          </cell>
          <cell r="Q402" t="str">
            <v>920 - 0018</v>
          </cell>
          <cell r="R402" t="str">
            <v>知事</v>
          </cell>
          <cell r="S402" t="str">
            <v>般－１１</v>
          </cell>
          <cell r="T402">
            <v>14423</v>
          </cell>
          <cell r="U402">
            <v>36396</v>
          </cell>
          <cell r="V402" t="str">
            <v>120</v>
          </cell>
          <cell r="W402" t="str">
            <v>200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 t="str">
            <v>鉄筋工事業</v>
          </cell>
          <cell r="AG402" t="str">
            <v>機械器具設置工事業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 t="str">
            <v>60</v>
          </cell>
          <cell r="AR402" t="str">
            <v>61</v>
          </cell>
          <cell r="AS402">
            <v>0</v>
          </cell>
          <cell r="AT402">
            <v>0</v>
          </cell>
          <cell r="AU402">
            <v>0</v>
          </cell>
          <cell r="AV402" t="str">
            <v>Z</v>
          </cell>
          <cell r="HK402" t="str">
            <v>Z</v>
          </cell>
        </row>
        <row r="403">
          <cell r="B403">
            <v>403</v>
          </cell>
          <cell r="C403" t="str">
            <v>AH12Z</v>
          </cell>
          <cell r="D403" t="str">
            <v>0001038</v>
          </cell>
          <cell r="E403" t="str">
            <v>ｶﾅｻﾞﾜｽﾘｰﾎﾞﾝﾄﾞ</v>
          </cell>
          <cell r="F403" t="str">
            <v>金沢スリーボンド株式会社</v>
          </cell>
          <cell r="G403" t="str">
            <v>ﾏﾄﾊﾞ　ｹｲｼﾞ</v>
          </cell>
          <cell r="H403" t="str">
            <v>的場　恵二</v>
          </cell>
          <cell r="I403" t="str">
            <v>金沢市黒田２－１０</v>
          </cell>
          <cell r="J403" t="str">
            <v>076-240-4333</v>
          </cell>
          <cell r="K403" t="str">
            <v>076-249-8500</v>
          </cell>
          <cell r="L403" t="str">
            <v>kanazawa-housho-36@threebond.co.jp</v>
          </cell>
          <cell r="M403" t="str">
            <v>9000s
14000s</v>
          </cell>
          <cell r="N403" t="str">
            <v>9000s
14000s</v>
          </cell>
          <cell r="O403">
            <v>60</v>
          </cell>
          <cell r="P403" t="str">
            <v>Ｂ</v>
          </cell>
          <cell r="Q403" t="str">
            <v>921 - 8051</v>
          </cell>
          <cell r="R403" t="str">
            <v>大臣</v>
          </cell>
          <cell r="S403" t="str">
            <v>般－６１</v>
          </cell>
          <cell r="T403">
            <v>11817</v>
          </cell>
          <cell r="U403">
            <v>31679</v>
          </cell>
          <cell r="V403" t="str">
            <v>170</v>
          </cell>
          <cell r="W403" t="str">
            <v>180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 t="str">
            <v>塗装工事業</v>
          </cell>
          <cell r="AG403" t="str">
            <v>防水工事業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 t="str">
            <v>56</v>
          </cell>
          <cell r="AR403" t="str">
            <v>16-01</v>
          </cell>
          <cell r="AS403">
            <v>0</v>
          </cell>
          <cell r="AT403">
            <v>0</v>
          </cell>
          <cell r="AU403">
            <v>0</v>
          </cell>
          <cell r="AV403" t="str">
            <v>Z</v>
          </cell>
          <cell r="HK403" t="str">
            <v>Z</v>
          </cell>
        </row>
        <row r="404">
          <cell r="B404">
            <v>404</v>
          </cell>
          <cell r="C404" t="str">
            <v>AH12Z</v>
          </cell>
          <cell r="D404" t="str">
            <v>0001008</v>
          </cell>
          <cell r="E404" t="str">
            <v>ｶﾅｻﾞﾜｿｯｷ</v>
          </cell>
          <cell r="F404" t="str">
            <v>株式会社金沢測機</v>
          </cell>
          <cell r="G404" t="str">
            <v>ｶﾜﾐﾔ　ｵｻﾑ</v>
          </cell>
          <cell r="H404" t="str">
            <v>川宮　修</v>
          </cell>
          <cell r="I404" t="str">
            <v>金沢市桜田町４５街区１１</v>
          </cell>
          <cell r="J404" t="str">
            <v>076-222-8787</v>
          </cell>
          <cell r="K404" t="str">
            <v>076-221-3773</v>
          </cell>
          <cell r="L404">
            <v>42</v>
          </cell>
          <cell r="M404" t="str">
            <v>Ｂ</v>
          </cell>
          <cell r="N404" t="str">
            <v>920 - 0057</v>
          </cell>
          <cell r="O404">
            <v>42</v>
          </cell>
          <cell r="P404" t="str">
            <v>Ｂ</v>
          </cell>
          <cell r="Q404" t="str">
            <v>920 - 0057</v>
          </cell>
          <cell r="R404" t="str">
            <v>200</v>
          </cell>
          <cell r="S404" t="str">
            <v>般－１１</v>
          </cell>
          <cell r="T404">
            <v>2034</v>
          </cell>
          <cell r="U404">
            <v>34713</v>
          </cell>
          <cell r="V404" t="str">
            <v>200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 t="str">
            <v>機械器具設置工事業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 t="str">
            <v>60</v>
          </cell>
          <cell r="AR404">
            <v>0</v>
          </cell>
          <cell r="AS404">
            <v>0</v>
          </cell>
          <cell r="AT404">
            <v>0</v>
          </cell>
          <cell r="AU404">
            <v>0</v>
          </cell>
          <cell r="AV404">
            <v>0</v>
          </cell>
          <cell r="AW404">
            <v>0</v>
          </cell>
          <cell r="AX404" t="str">
            <v>Z</v>
          </cell>
          <cell r="HK404" t="str">
            <v>Z</v>
          </cell>
        </row>
        <row r="405">
          <cell r="B405">
            <v>405</v>
          </cell>
          <cell r="C405" t="str">
            <v>AH12Z</v>
          </cell>
          <cell r="D405" t="str">
            <v>0001364</v>
          </cell>
          <cell r="E405" t="str">
            <v>ｶﾜﾆｼﾃｯｺｳｼｮ</v>
          </cell>
          <cell r="F405" t="str">
            <v>有限会社河西鉄工所</v>
          </cell>
          <cell r="G405" t="str">
            <v>ｶﾜﾆｼ　ｶﾝｼﾞ</v>
          </cell>
          <cell r="H405" t="str">
            <v>河西　寛治</v>
          </cell>
          <cell r="I405" t="str">
            <v>松任市千代野西５－４－６</v>
          </cell>
          <cell r="J405" t="str">
            <v>076-276-7031</v>
          </cell>
          <cell r="K405" t="str">
            <v>076-240-6050</v>
          </cell>
          <cell r="L405" t="str">
            <v>kawanisi@knz.titweb.or.jp</v>
          </cell>
          <cell r="M405">
            <v>61</v>
          </cell>
          <cell r="N405" t="str">
            <v>Ｂ</v>
          </cell>
          <cell r="O405">
            <v>61</v>
          </cell>
          <cell r="P405" t="str">
            <v>Ｂ</v>
          </cell>
          <cell r="Q405" t="str">
            <v>924 - 0072</v>
          </cell>
          <cell r="R405" t="str">
            <v/>
          </cell>
          <cell r="S405" t="str">
            <v/>
          </cell>
          <cell r="T405" t="str">
            <v/>
          </cell>
          <cell r="U405" t="str">
            <v/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 t="str">
            <v>56-03</v>
          </cell>
          <cell r="AG405" t="str">
            <v/>
          </cell>
          <cell r="AH405" t="str">
            <v/>
          </cell>
          <cell r="AI405" t="str">
            <v/>
          </cell>
          <cell r="AJ405" t="str">
            <v/>
          </cell>
          <cell r="AK405" t="str">
            <v>Z</v>
          </cell>
          <cell r="AQ405" t="str">
            <v>56-03</v>
          </cell>
          <cell r="AR405">
            <v>0</v>
          </cell>
          <cell r="AS405">
            <v>0</v>
          </cell>
          <cell r="AT405">
            <v>0</v>
          </cell>
          <cell r="AU405">
            <v>0</v>
          </cell>
          <cell r="HK405" t="str">
            <v>Z</v>
          </cell>
        </row>
        <row r="406">
          <cell r="B406">
            <v>406</v>
          </cell>
          <cell r="C406" t="str">
            <v>AH12Z</v>
          </cell>
          <cell r="D406" t="str">
            <v>0001053</v>
          </cell>
          <cell r="E406" t="str">
            <v>ｷﾘﾊﾀ</v>
          </cell>
          <cell r="F406" t="str">
            <v>株式会社桐畑</v>
          </cell>
          <cell r="G406" t="str">
            <v>ｷﾘﾊﾀ　ｶｽﾞｵ</v>
          </cell>
          <cell r="H406" t="str">
            <v>桐畑　和雄</v>
          </cell>
          <cell r="I406" t="str">
            <v>金沢市湊１－８－５</v>
          </cell>
          <cell r="J406" t="str">
            <v>076-237-7108</v>
          </cell>
          <cell r="K406" t="str">
            <v>076-237-6374</v>
          </cell>
          <cell r="L406" t="str">
            <v>済</v>
          </cell>
          <cell r="M406" t="str">
            <v>済</v>
          </cell>
          <cell r="N406" t="str">
            <v>Ａ</v>
          </cell>
          <cell r="O406">
            <v>100</v>
          </cell>
          <cell r="P406" t="str">
            <v>Ａ</v>
          </cell>
          <cell r="Q406" t="str">
            <v>921 - 0211</v>
          </cell>
          <cell r="R406" t="str">
            <v>知事</v>
          </cell>
          <cell r="S406" t="str">
            <v>石川　般－７</v>
          </cell>
          <cell r="T406">
            <v>10832</v>
          </cell>
          <cell r="U406">
            <v>35108</v>
          </cell>
          <cell r="V406" t="str">
            <v>050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 t="str">
            <v>とび・土工工事業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 t="str">
            <v>62</v>
          </cell>
          <cell r="AR406" t="str">
            <v>01</v>
          </cell>
          <cell r="AS406" t="str">
            <v>02</v>
          </cell>
          <cell r="AT406">
            <v>0</v>
          </cell>
          <cell r="AU406">
            <v>0</v>
          </cell>
          <cell r="AV406" t="str">
            <v>Z</v>
          </cell>
          <cell r="HK406" t="str">
            <v>Z</v>
          </cell>
        </row>
        <row r="407">
          <cell r="B407">
            <v>407</v>
          </cell>
          <cell r="C407" t="str">
            <v>AH12Z</v>
          </cell>
          <cell r="D407" t="str">
            <v>0002004</v>
          </cell>
          <cell r="E407" t="str">
            <v>ｻﾝﾜﾃｯｷﾁｭｳﾌﾞｼﾃﾝ</v>
          </cell>
          <cell r="F407" t="str">
            <v>三和テッキ株式会社  中部支店</v>
          </cell>
          <cell r="G407" t="str">
            <v>ﾃﾂﾞｶ　ｶｽﾞﾖｼ</v>
          </cell>
          <cell r="H407" t="str">
            <v>手塚　一義</v>
          </cell>
          <cell r="I407" t="str">
            <v>名古屋市中村区椿町１８－２２　ロータスビル７Ｆ</v>
          </cell>
          <cell r="J407" t="str">
            <v>052-452-7881</v>
          </cell>
          <cell r="K407" t="str">
            <v>052-451-4670</v>
          </cell>
          <cell r="L407" t="str">
            <v>9000s</v>
          </cell>
          <cell r="M407">
            <v>100</v>
          </cell>
          <cell r="N407" t="str">
            <v>9000s</v>
          </cell>
          <cell r="O407">
            <v>100</v>
          </cell>
          <cell r="P407" t="str">
            <v>Ａ</v>
          </cell>
          <cell r="Q407" t="str">
            <v>453 - 0015</v>
          </cell>
          <cell r="R407" t="str">
            <v>知事</v>
          </cell>
          <cell r="S407" t="str">
            <v>特　般－９</v>
          </cell>
          <cell r="T407">
            <v>5717</v>
          </cell>
          <cell r="U407">
            <v>35739</v>
          </cell>
          <cell r="V407" t="str">
            <v>020</v>
          </cell>
          <cell r="W407" t="str">
            <v>080</v>
          </cell>
          <cell r="X407" t="str">
            <v>200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 t="str">
            <v>（特）建築工事業</v>
          </cell>
          <cell r="AG407" t="str">
            <v>　（般）電気工事業</v>
          </cell>
          <cell r="AH407" t="str">
            <v>機会器具設置工事業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  <cell r="AQ407" t="str">
            <v>60</v>
          </cell>
          <cell r="AR407">
            <v>0</v>
          </cell>
          <cell r="AS407">
            <v>0</v>
          </cell>
          <cell r="AT407">
            <v>0</v>
          </cell>
          <cell r="AU407">
            <v>0</v>
          </cell>
          <cell r="AV407" t="str">
            <v>Z</v>
          </cell>
          <cell r="HK407" t="str">
            <v>Z</v>
          </cell>
        </row>
        <row r="408">
          <cell r="B408">
            <v>408</v>
          </cell>
          <cell r="C408" t="str">
            <v>AH12Z</v>
          </cell>
          <cell r="D408" t="str">
            <v>0003114</v>
          </cell>
          <cell r="E408" t="str">
            <v>ﾀﾞｲｺｰ</v>
          </cell>
          <cell r="F408" t="str">
            <v>株式会社ダイコー</v>
          </cell>
          <cell r="G408" t="str">
            <v>ﾆｼﾑﾗ　ﾔｽﾋﾛ</v>
          </cell>
          <cell r="H408" t="str">
            <v>西村　康宏</v>
          </cell>
          <cell r="I408" t="str">
            <v>名古屋市緑区鳴海町字赤塚１１２</v>
          </cell>
          <cell r="J408" t="str">
            <v>052-895-5235</v>
          </cell>
          <cell r="K408" t="str">
            <v>052-895-5245</v>
          </cell>
          <cell r="L408" t="str">
            <v>済</v>
          </cell>
          <cell r="M408" t="str">
            <v>済</v>
          </cell>
          <cell r="N408" t="str">
            <v>Ａ</v>
          </cell>
          <cell r="O408">
            <v>81</v>
          </cell>
          <cell r="P408" t="str">
            <v>Ａ</v>
          </cell>
          <cell r="Q408" t="str">
            <v>458 - 0845</v>
          </cell>
          <cell r="R408" t="str">
            <v>知事</v>
          </cell>
          <cell r="S408" t="str">
            <v>般－９</v>
          </cell>
          <cell r="T408">
            <v>33975</v>
          </cell>
          <cell r="U408">
            <v>35785</v>
          </cell>
          <cell r="V408" t="str">
            <v>050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 t="str">
            <v>とび・土工工事業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 t="str">
            <v>56</v>
          </cell>
          <cell r="AR408" t="str">
            <v>60</v>
          </cell>
          <cell r="AS408" t="str">
            <v>61</v>
          </cell>
          <cell r="AT408">
            <v>0</v>
          </cell>
          <cell r="AU408">
            <v>0</v>
          </cell>
          <cell r="AV408" t="str">
            <v>Z</v>
          </cell>
          <cell r="HK408" t="str">
            <v>Z</v>
          </cell>
        </row>
        <row r="409">
          <cell r="B409">
            <v>409</v>
          </cell>
          <cell r="C409" t="str">
            <v>AH12Z</v>
          </cell>
          <cell r="D409" t="str">
            <v>0003018</v>
          </cell>
          <cell r="E409" t="str">
            <v>ﾂﾁﾔｷｭｳﾍﾞｲｼｮｳﾃﾝ</v>
          </cell>
          <cell r="F409" t="str">
            <v>株式会社土谷九兵衛商店</v>
          </cell>
          <cell r="G409" t="str">
            <v>ﾂﾁﾔ　ﾏﾓﾙ</v>
          </cell>
          <cell r="H409" t="str">
            <v>土谷　守</v>
          </cell>
          <cell r="I409" t="str">
            <v>金沢市片町１－４－１３</v>
          </cell>
          <cell r="J409" t="str">
            <v>076-232-3103</v>
          </cell>
          <cell r="K409" t="str">
            <v>076-232-3119</v>
          </cell>
          <cell r="L409">
            <v>60</v>
          </cell>
          <cell r="M409" t="str">
            <v>Ｂ</v>
          </cell>
          <cell r="N409" t="str">
            <v>920 - 0981</v>
          </cell>
          <cell r="O409">
            <v>60</v>
          </cell>
          <cell r="P409" t="str">
            <v>Ｂ</v>
          </cell>
          <cell r="Q409" t="str">
            <v>920 - 0981</v>
          </cell>
          <cell r="R409" t="str">
            <v>知事</v>
          </cell>
          <cell r="S409" t="str">
            <v>般－７</v>
          </cell>
          <cell r="T409">
            <v>12942</v>
          </cell>
          <cell r="U409">
            <v>34855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 t="str">
            <v>一般運設業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  <cell r="AQ409" t="str">
            <v>56</v>
          </cell>
          <cell r="AR409" t="str">
            <v>61</v>
          </cell>
          <cell r="AS409">
            <v>0</v>
          </cell>
          <cell r="AT409">
            <v>0</v>
          </cell>
          <cell r="AU409">
            <v>0</v>
          </cell>
          <cell r="AV409" t="str">
            <v>Z</v>
          </cell>
          <cell r="HK409" t="str">
            <v>Z</v>
          </cell>
        </row>
        <row r="410">
          <cell r="B410">
            <v>410</v>
          </cell>
          <cell r="C410" t="str">
            <v>AH12Z</v>
          </cell>
          <cell r="D410" t="str">
            <v>0011749</v>
          </cell>
          <cell r="E410" t="str">
            <v>ﾄﾄﾞﾛｷｻﾝｷﾞｮｳ ｶﾅｻﾞﾜｴｲｷﾞｮｳｼｮ</v>
          </cell>
          <cell r="F410" t="str">
            <v>轟産業株式会社　金沢営業所</v>
          </cell>
          <cell r="G410" t="str">
            <v>ｻｶｲ　ｻﾀﾞﾐ</v>
          </cell>
          <cell r="H410" t="str">
            <v>酒井　貞美</v>
          </cell>
          <cell r="I410" t="str">
            <v>金沢市北安江町１０８３</v>
          </cell>
          <cell r="J410" t="str">
            <v>076-261-9201</v>
          </cell>
          <cell r="K410" t="str">
            <v>076-263-0597</v>
          </cell>
          <cell r="L410">
            <v>60</v>
          </cell>
          <cell r="M410" t="str">
            <v>Ｂ</v>
          </cell>
          <cell r="N410" t="str">
            <v>920 - 0023</v>
          </cell>
          <cell r="O410">
            <v>60</v>
          </cell>
          <cell r="P410" t="str">
            <v>Ｂ</v>
          </cell>
          <cell r="Q410" t="str">
            <v>920 - 0023</v>
          </cell>
          <cell r="R410" t="str">
            <v>大臣</v>
          </cell>
          <cell r="S410" t="str">
            <v>特－３</v>
          </cell>
          <cell r="T410">
            <v>1492</v>
          </cell>
          <cell r="U410" t="str">
            <v/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 t="str">
            <v/>
          </cell>
          <cell r="AG410" t="str">
            <v>Z</v>
          </cell>
          <cell r="AH410" t="str">
            <v>59</v>
          </cell>
          <cell r="AI410" t="str">
            <v/>
          </cell>
          <cell r="AJ410" t="str">
            <v/>
          </cell>
          <cell r="AK410" t="str">
            <v/>
          </cell>
          <cell r="AL410" t="str">
            <v/>
          </cell>
          <cell r="AM410" t="str">
            <v>Z</v>
          </cell>
          <cell r="AQ410" t="str">
            <v>59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HK410" t="str">
            <v>Z</v>
          </cell>
        </row>
        <row r="411">
          <cell r="B411">
            <v>411</v>
          </cell>
          <cell r="C411" t="str">
            <v>AH12Z</v>
          </cell>
          <cell r="D411" t="str">
            <v>0003033</v>
          </cell>
          <cell r="E411" t="str">
            <v>ﾄﾔﾏﾃﾞﾝｷﾋﾞﾙﾃﾞｨﾝｸﾞ ｶﾅｻﾞﾜｴｲｷﾞｮｳｼｮ</v>
          </cell>
          <cell r="F411" t="str">
            <v>富山電気ビルディング株式会社　金沢営業所</v>
          </cell>
          <cell r="G411" t="str">
            <v>ｶﾅｲ　ｼｮｳｲﾁ</v>
          </cell>
          <cell r="H411" t="str">
            <v>金井　昌一</v>
          </cell>
          <cell r="I411" t="str">
            <v>金沢市二ツ屋町１２３街区７</v>
          </cell>
          <cell r="J411" t="str">
            <v>076-233-2700</v>
          </cell>
          <cell r="K411" t="str">
            <v>076-233-2704</v>
          </cell>
          <cell r="L411">
            <v>71</v>
          </cell>
          <cell r="M411" t="str">
            <v>Ａ</v>
          </cell>
          <cell r="N411" t="str">
            <v>920 - 0065</v>
          </cell>
          <cell r="O411">
            <v>71</v>
          </cell>
          <cell r="P411" t="str">
            <v>Ａ</v>
          </cell>
          <cell r="Q411" t="str">
            <v>920 - 0065</v>
          </cell>
          <cell r="R411" t="str">
            <v>知事</v>
          </cell>
          <cell r="S411" t="str">
            <v>般－９</v>
          </cell>
          <cell r="T411">
            <v>12100</v>
          </cell>
          <cell r="U411">
            <v>35572</v>
          </cell>
          <cell r="V411" t="str">
            <v>080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 t="str">
            <v>電気工事業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 t="str">
            <v>51</v>
          </cell>
          <cell r="AR411" t="str">
            <v>56</v>
          </cell>
          <cell r="AS411">
            <v>0</v>
          </cell>
          <cell r="AT411">
            <v>0</v>
          </cell>
          <cell r="AU411">
            <v>0</v>
          </cell>
          <cell r="AV411" t="str">
            <v>Z</v>
          </cell>
          <cell r="HK411" t="str">
            <v>Z</v>
          </cell>
        </row>
        <row r="412">
          <cell r="B412">
            <v>412</v>
          </cell>
          <cell r="C412" t="str">
            <v>AH12Z</v>
          </cell>
          <cell r="D412" t="str">
            <v>0005051</v>
          </cell>
          <cell r="E412" t="str">
            <v>ﾎｸﾘｸｼｮｳｺｳ</v>
          </cell>
          <cell r="F412" t="str">
            <v>株式会社ホクリク商工</v>
          </cell>
          <cell r="G412" t="str">
            <v>ｻﾉ　ﾉﾌﾞｵ</v>
          </cell>
          <cell r="H412" t="str">
            <v>佐野　信夫</v>
          </cell>
          <cell r="I412" t="str">
            <v>金沢市神野町西１４９</v>
          </cell>
          <cell r="J412" t="str">
            <v>076-249-4666</v>
          </cell>
          <cell r="K412" t="str">
            <v>076-249-4675</v>
          </cell>
          <cell r="L412" t="str">
            <v>済</v>
          </cell>
          <cell r="M412" t="str">
            <v>済</v>
          </cell>
          <cell r="N412" t="str">
            <v>Ｂ</v>
          </cell>
          <cell r="O412">
            <v>41</v>
          </cell>
          <cell r="P412" t="str">
            <v>Ｂ</v>
          </cell>
          <cell r="Q412" t="str">
            <v>920 - 0365</v>
          </cell>
          <cell r="R412" t="str">
            <v/>
          </cell>
          <cell r="S412" t="str">
            <v/>
          </cell>
          <cell r="T412" t="str">
            <v/>
          </cell>
          <cell r="U412" t="str">
            <v/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 t="str">
            <v>56</v>
          </cell>
          <cell r="AG412" t="str">
            <v>60</v>
          </cell>
          <cell r="AH412" t="str">
            <v>61</v>
          </cell>
          <cell r="AI412" t="str">
            <v/>
          </cell>
          <cell r="AJ412" t="str">
            <v/>
          </cell>
          <cell r="AK412" t="str">
            <v>Z</v>
          </cell>
          <cell r="AQ412" t="str">
            <v>56</v>
          </cell>
          <cell r="AR412" t="str">
            <v>60</v>
          </cell>
          <cell r="AS412" t="str">
            <v>61</v>
          </cell>
          <cell r="AT412">
            <v>0</v>
          </cell>
          <cell r="AU412">
            <v>0</v>
          </cell>
          <cell r="HK412" t="str">
            <v>Z</v>
          </cell>
        </row>
        <row r="413">
          <cell r="B413">
            <v>413</v>
          </cell>
          <cell r="C413" t="str">
            <v>AH12Z</v>
          </cell>
          <cell r="D413" t="str">
            <v>0011076</v>
          </cell>
          <cell r="E413" t="str">
            <v>ﾎｸﾘｸﾂｳｼﾝｼｻﾞｲ</v>
          </cell>
          <cell r="F413" t="str">
            <v>北陸通信資材株式会社</v>
          </cell>
          <cell r="G413" t="str">
            <v>ｷｼｶﾜ　ｽｽﾑ</v>
          </cell>
          <cell r="H413" t="str">
            <v>岸川　進</v>
          </cell>
          <cell r="I413" t="str">
            <v>金沢市法光寺町ホ２２</v>
          </cell>
          <cell r="J413" t="str">
            <v>076-257-1211</v>
          </cell>
          <cell r="K413" t="str">
            <v>076-257-6081</v>
          </cell>
          <cell r="L413" t="str">
            <v>ht-sizai@/and.hokuriku.ne.jp</v>
          </cell>
          <cell r="M413">
            <v>41</v>
          </cell>
          <cell r="N413" t="str">
            <v>Ｂ</v>
          </cell>
          <cell r="O413">
            <v>41</v>
          </cell>
          <cell r="P413" t="str">
            <v>Ｂ</v>
          </cell>
          <cell r="Q413" t="str">
            <v>920 - 3132</v>
          </cell>
          <cell r="R413" t="str">
            <v/>
          </cell>
          <cell r="S413" t="str">
            <v/>
          </cell>
          <cell r="T413" t="str">
            <v/>
          </cell>
          <cell r="U413" t="str">
            <v/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 t="str">
            <v>51</v>
          </cell>
          <cell r="AG413" t="str">
            <v/>
          </cell>
          <cell r="AH413" t="str">
            <v/>
          </cell>
          <cell r="AI413" t="str">
            <v/>
          </cell>
          <cell r="AJ413" t="str">
            <v/>
          </cell>
          <cell r="AK413" t="str">
            <v>Z</v>
          </cell>
          <cell r="AQ413" t="str">
            <v>51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HK413" t="str">
            <v>Z</v>
          </cell>
        </row>
        <row r="414">
          <cell r="B414">
            <v>414</v>
          </cell>
          <cell r="C414" t="str">
            <v>AH12Z</v>
          </cell>
          <cell r="D414" t="str">
            <v>0010244</v>
          </cell>
          <cell r="E414" t="str">
            <v>ﾏｺﾞｳ</v>
          </cell>
          <cell r="F414" t="str">
            <v>株式会社摩郷</v>
          </cell>
          <cell r="G414" t="str">
            <v>ﾏｺﾞｳ　ﾀｶｵ</v>
          </cell>
          <cell r="H414" t="str">
            <v>摩郷　孝雄</v>
          </cell>
          <cell r="I414" t="str">
            <v>鳳至郡穴水町字大町ロ２７</v>
          </cell>
          <cell r="J414" t="str">
            <v>0768-52-0581</v>
          </cell>
          <cell r="K414" t="str">
            <v>0768-52-2903</v>
          </cell>
          <cell r="L414" t="str">
            <v>希望</v>
          </cell>
          <cell r="M414" t="str">
            <v>希望</v>
          </cell>
          <cell r="N414" t="str">
            <v>Ａ</v>
          </cell>
          <cell r="O414">
            <v>100</v>
          </cell>
          <cell r="P414" t="str">
            <v>Ａ</v>
          </cell>
          <cell r="Q414" t="str">
            <v>927 - 0026</v>
          </cell>
          <cell r="R414" t="str">
            <v>知事</v>
          </cell>
          <cell r="S414" t="str">
            <v>特－８</v>
          </cell>
          <cell r="T414">
            <v>4124</v>
          </cell>
          <cell r="U414">
            <v>35482</v>
          </cell>
          <cell r="V414" t="str">
            <v>010</v>
          </cell>
          <cell r="W414" t="str">
            <v>050</v>
          </cell>
          <cell r="X414" t="str">
            <v>090</v>
          </cell>
          <cell r="Y414" t="str">
            <v>170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 t="str">
            <v>土木工事業</v>
          </cell>
          <cell r="AG414" t="str">
            <v>とび・土工工事業</v>
          </cell>
          <cell r="AH414" t="str">
            <v>管工事業</v>
          </cell>
          <cell r="AI414" t="str">
            <v>塗装工事業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 t="str">
            <v>56-04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 t="str">
            <v>Z</v>
          </cell>
          <cell r="HK414" t="str">
            <v>Z</v>
          </cell>
        </row>
        <row r="415">
          <cell r="B415">
            <v>415</v>
          </cell>
          <cell r="C415" t="str">
            <v>AH12Z</v>
          </cell>
          <cell r="D415" t="str">
            <v>0006017</v>
          </cell>
          <cell r="E415" t="str">
            <v>ﾐｷﾓﾄﾎｸﾘｸｴｲｷﾞｮｳｼｮ</v>
          </cell>
          <cell r="F415" t="str">
            <v>株式会社美貴本   北陸営業所</v>
          </cell>
          <cell r="G415" t="str">
            <v>ﾖﾈｸﾗ　ﾋｺﾕｷ</v>
          </cell>
          <cell r="H415" t="str">
            <v>米倉　彦之</v>
          </cell>
          <cell r="I415" t="str">
            <v>金沢市尾張町１－９－３</v>
          </cell>
          <cell r="J415" t="str">
            <v>076-221-1607</v>
          </cell>
          <cell r="K415" t="str">
            <v>076-222-7214</v>
          </cell>
          <cell r="L415" t="str">
            <v>済</v>
          </cell>
          <cell r="M415" t="str">
            <v>済</v>
          </cell>
          <cell r="N415" t="str">
            <v>Ａ</v>
          </cell>
          <cell r="O415">
            <v>80</v>
          </cell>
          <cell r="P415" t="str">
            <v>Ａ</v>
          </cell>
          <cell r="Q415" t="str">
            <v>920 - 0902</v>
          </cell>
          <cell r="R415" t="str">
            <v>知事</v>
          </cell>
          <cell r="S415" t="str">
            <v>大阪府　般－９</v>
          </cell>
          <cell r="T415">
            <v>33980</v>
          </cell>
          <cell r="U415">
            <v>35769</v>
          </cell>
          <cell r="V415" t="str">
            <v>220</v>
          </cell>
          <cell r="W415" t="str">
            <v>190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 t="str">
            <v>電気通信工事業</v>
          </cell>
          <cell r="AG415" t="str">
            <v>内装仕上工事業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 t="str">
            <v>60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 t="str">
            <v>Z</v>
          </cell>
          <cell r="HK415" t="str">
            <v>Z</v>
          </cell>
        </row>
        <row r="416">
          <cell r="B416">
            <v>416</v>
          </cell>
          <cell r="C416" t="str">
            <v>AH12Z</v>
          </cell>
          <cell r="D416" t="str">
            <v>0007016</v>
          </cell>
          <cell r="E416" t="str">
            <v>ﾖｼｶﾜｶﾅｻﾞﾜﾐﾅﾐｴｲｷﾞｮｳｼｮ</v>
          </cell>
          <cell r="F416" t="str">
            <v>株式会社ヨシカワ  金沢南営業所</v>
          </cell>
          <cell r="G416" t="str">
            <v>ﾖｼｶﾜ　ﾖｼｶｽﾞ</v>
          </cell>
          <cell r="H416" t="str">
            <v>吉川　義一</v>
          </cell>
          <cell r="I416" t="str">
            <v>金沢市湊３－３０－１</v>
          </cell>
          <cell r="J416" t="str">
            <v>076-238-2811</v>
          </cell>
          <cell r="K416" t="str">
            <v>076-238-4931</v>
          </cell>
          <cell r="L416">
            <v>80</v>
          </cell>
          <cell r="M416" t="str">
            <v>Ａ</v>
          </cell>
          <cell r="N416" t="str">
            <v>920 - 0211</v>
          </cell>
          <cell r="O416">
            <v>80</v>
          </cell>
          <cell r="P416" t="str">
            <v>Ａ</v>
          </cell>
          <cell r="Q416" t="str">
            <v>920 - 0211</v>
          </cell>
          <cell r="R416" t="str">
            <v>知事</v>
          </cell>
          <cell r="S416" t="str">
            <v>石川県　般－７</v>
          </cell>
          <cell r="T416">
            <v>5498</v>
          </cell>
          <cell r="U416">
            <v>35033</v>
          </cell>
          <cell r="V416" t="str">
            <v>200</v>
          </cell>
          <cell r="W416" t="str">
            <v>080</v>
          </cell>
          <cell r="X416" t="str">
            <v>090</v>
          </cell>
          <cell r="Y416" t="str">
            <v>240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 t="str">
            <v>機械器具設置工事</v>
          </cell>
          <cell r="AG416" t="str">
            <v>電気工事</v>
          </cell>
          <cell r="AH416" t="str">
            <v>管工事</v>
          </cell>
          <cell r="AI416" t="str">
            <v>さく井工事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 t="str">
            <v>62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 t="str">
            <v>Z</v>
          </cell>
          <cell r="HK416" t="str">
            <v>Z</v>
          </cell>
        </row>
        <row r="417">
          <cell r="B417">
            <v>417</v>
          </cell>
          <cell r="C417" t="str">
            <v>AH12G</v>
          </cell>
          <cell r="D417" t="str">
            <v>0010013</v>
          </cell>
          <cell r="E417" t="str">
            <v>ｱｰｽｺﾝｻﾙﾀﾝﾄ</v>
          </cell>
          <cell r="F417" t="str">
            <v>アースコンサルタント株式会社</v>
          </cell>
          <cell r="G417" t="str">
            <v>ﾅｶｶﾞﾜ ｶｽﾞｵ</v>
          </cell>
          <cell r="H417" t="str">
            <v>中川  一男</v>
          </cell>
          <cell r="I417" t="str">
            <v>富山県西砺波郡福光町遊部１８６－１</v>
          </cell>
          <cell r="J417" t="str">
            <v>0763-52-6070</v>
          </cell>
          <cell r="K417" t="str">
            <v>0763-52-6533</v>
          </cell>
          <cell r="L417">
            <v>72</v>
          </cell>
          <cell r="M417" t="str">
            <v>Ｂ</v>
          </cell>
          <cell r="N417" t="str">
            <v>939 - 1701</v>
          </cell>
          <cell r="O417">
            <v>72</v>
          </cell>
          <cell r="P417" t="str">
            <v>Ｂ</v>
          </cell>
          <cell r="Q417" t="str">
            <v>939 - 1701</v>
          </cell>
          <cell r="R417" t="str">
            <v>大臣</v>
          </cell>
          <cell r="S417" t="str">
            <v/>
          </cell>
          <cell r="T417" t="str">
            <v>(4)13235</v>
          </cell>
          <cell r="U417">
            <v>34988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 t="str">
            <v/>
          </cell>
          <cell r="AG417" t="str">
            <v>G</v>
          </cell>
          <cell r="AH417" t="str">
            <v>15-01</v>
          </cell>
          <cell r="AI417" t="str">
            <v/>
          </cell>
          <cell r="AJ417" t="str">
            <v/>
          </cell>
          <cell r="AK417" t="str">
            <v/>
          </cell>
          <cell r="AL417" t="str">
            <v/>
          </cell>
          <cell r="AM417" t="str">
            <v>G</v>
          </cell>
          <cell r="AQ417" t="str">
            <v>15-01</v>
          </cell>
          <cell r="AR417">
            <v>0</v>
          </cell>
          <cell r="AS417">
            <v>0</v>
          </cell>
          <cell r="AT417">
            <v>0</v>
          </cell>
          <cell r="AU417">
            <v>0</v>
          </cell>
          <cell r="HK417" t="str">
            <v>G</v>
          </cell>
        </row>
        <row r="418">
          <cell r="B418">
            <v>418</v>
          </cell>
          <cell r="C418" t="str">
            <v>AH12G</v>
          </cell>
          <cell r="D418" t="str">
            <v>0000309</v>
          </cell>
          <cell r="E418" t="str">
            <v>ｱｸﾃｨﾌﾞ</v>
          </cell>
          <cell r="F418" t="str">
            <v>株式会社アクティブ</v>
          </cell>
          <cell r="G418" t="str">
            <v>ｻｶﾓﾄ　ﾏｺﾄ</v>
          </cell>
          <cell r="H418" t="str">
            <v>坂本　誠</v>
          </cell>
          <cell r="I418" t="str">
            <v>金沢市米泉町８－６８－３</v>
          </cell>
          <cell r="J418" t="str">
            <v>076-280-0208</v>
          </cell>
          <cell r="K418" t="str">
            <v>076-280-0207</v>
          </cell>
          <cell r="L418" t="str">
            <v>済</v>
          </cell>
          <cell r="M418" t="str">
            <v>済</v>
          </cell>
          <cell r="N418" t="str">
            <v>Ｂ</v>
          </cell>
          <cell r="O418">
            <v>46</v>
          </cell>
          <cell r="P418" t="str">
            <v>Ｂ</v>
          </cell>
          <cell r="Q418" t="str">
            <v>921 - 8044</v>
          </cell>
          <cell r="R418">
            <v>34109</v>
          </cell>
          <cell r="S418" t="str">
            <v>石川県公安委員会</v>
          </cell>
          <cell r="T418">
            <v>57</v>
          </cell>
          <cell r="U418">
            <v>34109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 t="str">
            <v>警備業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 t="str">
            <v>18</v>
          </cell>
          <cell r="AR418">
            <v>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 t="str">
            <v>G</v>
          </cell>
          <cell r="HK418" t="str">
            <v>G</v>
          </cell>
        </row>
        <row r="419">
          <cell r="B419">
            <v>419</v>
          </cell>
          <cell r="C419" t="str">
            <v>AH12G</v>
          </cell>
          <cell r="D419" t="str">
            <v>0000033</v>
          </cell>
          <cell r="E419" t="str">
            <v>ｲﾜｸﾗﾃﾞﾝｷｺｳｼﾞ</v>
          </cell>
          <cell r="F419" t="str">
            <v>有限会社岩倉電気工事</v>
          </cell>
          <cell r="G419" t="str">
            <v>ﾐﾔﾀﾞ　ｼｮｳｿﾞｳ</v>
          </cell>
          <cell r="H419" t="str">
            <v>宮田　庄蔵</v>
          </cell>
          <cell r="I419" t="str">
            <v>愛知県岩倉市栄町２－６９</v>
          </cell>
          <cell r="J419" t="str">
            <v>0587-37-5224</v>
          </cell>
          <cell r="K419" t="str">
            <v>0587-37-1166</v>
          </cell>
          <cell r="L419" t="str">
            <v>済</v>
          </cell>
          <cell r="M419" t="str">
            <v>済</v>
          </cell>
          <cell r="N419" t="str">
            <v>Ｂ</v>
          </cell>
          <cell r="O419">
            <v>76</v>
          </cell>
          <cell r="P419" t="str">
            <v>Ｂ</v>
          </cell>
          <cell r="Q419" t="str">
            <v>482 - 0022</v>
          </cell>
          <cell r="R419">
            <v>33988</v>
          </cell>
          <cell r="S419" t="str">
            <v>般－４</v>
          </cell>
          <cell r="T419">
            <v>50331</v>
          </cell>
          <cell r="U419">
            <v>33988</v>
          </cell>
          <cell r="V419" t="str">
            <v>080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 t="str">
            <v>電気工事業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  <cell r="AQ419" t="str">
            <v>16-02</v>
          </cell>
          <cell r="AR419" t="str">
            <v>16-03</v>
          </cell>
          <cell r="AS419">
            <v>0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X419" t="str">
            <v>G</v>
          </cell>
          <cell r="HK419" t="str">
            <v>G</v>
          </cell>
        </row>
        <row r="420">
          <cell r="B420">
            <v>420</v>
          </cell>
          <cell r="C420" t="str">
            <v>AH12G</v>
          </cell>
          <cell r="D420" t="str">
            <v>0012254</v>
          </cell>
          <cell r="E420" t="str">
            <v>ｶﾞｰﾄﾞﾎｸﾘｸ</v>
          </cell>
          <cell r="F420" t="str">
            <v>株式会社ガード北陸</v>
          </cell>
          <cell r="G420" t="str">
            <v>ﾐﾁﾊﾞ ﾖｼﾐ</v>
          </cell>
          <cell r="H420" t="str">
            <v>道場　義美</v>
          </cell>
          <cell r="I420" t="str">
            <v>石川県小松市日の出町４丁目１８番地　ミヨシビル２Ｆ</v>
          </cell>
          <cell r="J420" t="str">
            <v>0761-20-3939</v>
          </cell>
          <cell r="K420" t="str">
            <v>0761-20-4949</v>
          </cell>
          <cell r="L420">
            <v>56</v>
          </cell>
          <cell r="M420" t="str">
            <v>Ｂ</v>
          </cell>
          <cell r="N420" t="str">
            <v>923 - 0868</v>
          </cell>
          <cell r="O420">
            <v>56</v>
          </cell>
          <cell r="P420" t="str">
            <v>Ｂ</v>
          </cell>
          <cell r="Q420" t="str">
            <v>923 - 0868</v>
          </cell>
          <cell r="R420" t="str">
            <v/>
          </cell>
          <cell r="S420" t="str">
            <v>石川県公安委員会</v>
          </cell>
          <cell r="T420">
            <v>72</v>
          </cell>
          <cell r="U420">
            <v>34989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 t="str">
            <v>警備業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 t="str">
            <v>18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 t="str">
            <v>G</v>
          </cell>
          <cell r="HK420" t="str">
            <v>G</v>
          </cell>
        </row>
        <row r="421">
          <cell r="B421">
            <v>421</v>
          </cell>
          <cell r="C421" t="str">
            <v>AH12G</v>
          </cell>
          <cell r="D421" t="str">
            <v>0001015</v>
          </cell>
          <cell r="E421" t="str">
            <v>ｶｴﾂｷﾞｹﾝｺｳｷﾞｮｳ</v>
          </cell>
          <cell r="F421" t="str">
            <v>加越技建工業株式会社</v>
          </cell>
          <cell r="G421" t="str">
            <v>ｶﾜｾ ﾃﾙｵ</v>
          </cell>
          <cell r="H421" t="str">
            <v>川瀬  輝男</v>
          </cell>
          <cell r="I421" t="str">
            <v>金沢市藤江北３－９８－１</v>
          </cell>
          <cell r="J421" t="str">
            <v>076-268-2272</v>
          </cell>
          <cell r="K421" t="str">
            <v>076-268-7933</v>
          </cell>
          <cell r="L421" t="str">
            <v>済</v>
          </cell>
          <cell r="M421" t="str">
            <v>済</v>
          </cell>
          <cell r="N421" t="str">
            <v>Ａ</v>
          </cell>
          <cell r="O421">
            <v>81</v>
          </cell>
          <cell r="P421" t="str">
            <v>Ａ</v>
          </cell>
          <cell r="Q421" t="str">
            <v>920 - 0345</v>
          </cell>
          <cell r="R421">
            <v>35478</v>
          </cell>
          <cell r="S421" t="str">
            <v>般－８</v>
          </cell>
          <cell r="T421">
            <v>67450</v>
          </cell>
          <cell r="U421">
            <v>35478</v>
          </cell>
          <cell r="V421" t="str">
            <v>010</v>
          </cell>
          <cell r="W421" t="str">
            <v>050</v>
          </cell>
          <cell r="X421" t="str">
            <v>110</v>
          </cell>
          <cell r="Y421" t="str">
            <v>200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 t="str">
            <v>土木工事業</v>
          </cell>
          <cell r="AG421" t="str">
            <v>とび・土工工事業</v>
          </cell>
          <cell r="AH421" t="str">
            <v>鋼構造物業</v>
          </cell>
          <cell r="AI421" t="str">
            <v>機械器具設置業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 t="str">
            <v>01-01</v>
          </cell>
          <cell r="AR421" t="str">
            <v>16-01</v>
          </cell>
          <cell r="AS421" t="str">
            <v>16-02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 t="str">
            <v>G</v>
          </cell>
          <cell r="HK421" t="str">
            <v>G</v>
          </cell>
        </row>
        <row r="422">
          <cell r="B422">
            <v>422</v>
          </cell>
          <cell r="C422" t="str">
            <v>AH12G</v>
          </cell>
          <cell r="D422" t="str">
            <v>0001017</v>
          </cell>
          <cell r="E422" t="str">
            <v>ｶｽｶﾞｸﾞﾐ</v>
          </cell>
          <cell r="F422" t="str">
            <v>有限会社春日組</v>
          </cell>
          <cell r="G422" t="str">
            <v>ｶｽﾞｶﾞ ｱｷﾗ</v>
          </cell>
          <cell r="H422" t="str">
            <v>春日　章</v>
          </cell>
          <cell r="I422" t="str">
            <v>愛知県津島市上之町２－１７</v>
          </cell>
          <cell r="J422" t="str">
            <v>0567-26-2532</v>
          </cell>
          <cell r="K422" t="str">
            <v>0567-24-8990</v>
          </cell>
          <cell r="L422" t="str">
            <v>済</v>
          </cell>
          <cell r="M422" t="str">
            <v>済</v>
          </cell>
          <cell r="N422" t="str">
            <v>Ｂ</v>
          </cell>
          <cell r="O422">
            <v>72</v>
          </cell>
          <cell r="P422" t="str">
            <v>Ｂ</v>
          </cell>
          <cell r="Q422" t="str">
            <v>496 - 0863</v>
          </cell>
          <cell r="R422">
            <v>32381</v>
          </cell>
          <cell r="S422" t="str">
            <v>０１２３</v>
          </cell>
          <cell r="T422" t="str">
            <v>63　006308</v>
          </cell>
          <cell r="U422">
            <v>32381</v>
          </cell>
          <cell r="V422" t="str">
            <v>050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 t="str">
            <v>と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 t="str">
            <v>16-02</v>
          </cell>
          <cell r="AR422" t="str">
            <v>16-03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 t="str">
            <v>G</v>
          </cell>
          <cell r="HK422" t="str">
            <v>G</v>
          </cell>
        </row>
        <row r="423">
          <cell r="B423">
            <v>423</v>
          </cell>
          <cell r="C423" t="str">
            <v>AH12G</v>
          </cell>
          <cell r="D423" t="str">
            <v>0001304</v>
          </cell>
          <cell r="E423" t="str">
            <v>ｶﾎｸﾃﾞﾝｺｳｼｬ</v>
          </cell>
          <cell r="F423" t="str">
            <v>株式会社河北電工社</v>
          </cell>
          <cell r="G423" t="str">
            <v>ﾖｼｵ ｶｽﾞﾋｺ</v>
          </cell>
          <cell r="H423" t="str">
            <v>由雄　一彦</v>
          </cell>
          <cell r="I423" t="str">
            <v>石川県河北郡津幡町横浜い５６－２</v>
          </cell>
          <cell r="J423" t="str">
            <v>076-289-2632</v>
          </cell>
          <cell r="K423" t="str">
            <v>076-289-2639</v>
          </cell>
          <cell r="L423" t="str">
            <v>kahokudenko@pop21.odn.ne.jp</v>
          </cell>
          <cell r="M423" t="str">
            <v>希望</v>
          </cell>
          <cell r="N423">
            <v>72</v>
          </cell>
          <cell r="O423">
            <v>72</v>
          </cell>
          <cell r="P423" t="str">
            <v>Ｂ</v>
          </cell>
          <cell r="Q423" t="str">
            <v>929 - 0341</v>
          </cell>
          <cell r="R423" t="str">
            <v>知事</v>
          </cell>
          <cell r="S423" t="str">
            <v>石川</v>
          </cell>
          <cell r="T423">
            <v>9990</v>
          </cell>
          <cell r="U423">
            <v>35441</v>
          </cell>
          <cell r="V423" t="str">
            <v>080</v>
          </cell>
          <cell r="W423" t="str">
            <v>220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 t="str">
            <v>電気工事業</v>
          </cell>
          <cell r="AG423" t="str">
            <v>電気通信工事業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 t="str">
            <v>17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 t="str">
            <v>G</v>
          </cell>
          <cell r="HK423" t="str">
            <v>G</v>
          </cell>
        </row>
        <row r="424">
          <cell r="B424">
            <v>424</v>
          </cell>
          <cell r="C424" t="str">
            <v>AH12G</v>
          </cell>
          <cell r="D424" t="str">
            <v>0001307</v>
          </cell>
          <cell r="E424" t="str">
            <v>ｶﾜﾁｹﾝｾﾂ</v>
          </cell>
          <cell r="F424" t="str">
            <v>株式会社河内建設</v>
          </cell>
          <cell r="G424" t="str">
            <v>ﾅｶﾀﾞ ｻﾄﾙ</v>
          </cell>
          <cell r="H424" t="str">
            <v>中田　悟</v>
          </cell>
          <cell r="I424" t="str">
            <v>石川県石川郡河内村字口直海イ４３－１</v>
          </cell>
          <cell r="J424" t="str">
            <v>07619-3-3323</v>
          </cell>
          <cell r="K424" t="str">
            <v>07619-3-3324</v>
          </cell>
          <cell r="L424" t="str">
            <v>済</v>
          </cell>
          <cell r="M424" t="str">
            <v>済</v>
          </cell>
          <cell r="N424" t="str">
            <v>Ａ</v>
          </cell>
          <cell r="O424">
            <v>95</v>
          </cell>
          <cell r="P424" t="str">
            <v>Ａ</v>
          </cell>
          <cell r="Q424" t="str">
            <v>920 - 2301</v>
          </cell>
          <cell r="R424" t="str">
            <v>知事</v>
          </cell>
          <cell r="S424" t="str">
            <v>特－９</v>
          </cell>
          <cell r="T424" t="str">
            <v>000916</v>
          </cell>
          <cell r="U424">
            <v>35529</v>
          </cell>
          <cell r="V424" t="str">
            <v>010</v>
          </cell>
          <cell r="W424" t="str">
            <v>050</v>
          </cell>
          <cell r="X424" t="str">
            <v>060</v>
          </cell>
          <cell r="Y424" t="str">
            <v>090</v>
          </cell>
          <cell r="Z424" t="str">
            <v>170</v>
          </cell>
          <cell r="AA424" t="str">
            <v>230</v>
          </cell>
          <cell r="AB424" t="str">
            <v>260</v>
          </cell>
          <cell r="AC424">
            <v>0</v>
          </cell>
          <cell r="AD424">
            <v>0</v>
          </cell>
          <cell r="AE424">
            <v>0</v>
          </cell>
          <cell r="AF424" t="str">
            <v>土木工事業</v>
          </cell>
          <cell r="AG424" t="str">
            <v>とび・土工工事業</v>
          </cell>
          <cell r="AH424" t="str">
            <v>石工事業</v>
          </cell>
          <cell r="AI424" t="str">
            <v>管工事業</v>
          </cell>
          <cell r="AJ424" t="str">
            <v>塗装工事業</v>
          </cell>
          <cell r="AK424" t="str">
            <v>造園工事業</v>
          </cell>
          <cell r="AL424" t="str">
            <v>水道施設工事業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 t="str">
            <v>16-01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 t="str">
            <v>G</v>
          </cell>
          <cell r="HK424" t="str">
            <v>G</v>
          </cell>
        </row>
        <row r="425">
          <cell r="B425">
            <v>425</v>
          </cell>
          <cell r="C425" t="str">
            <v>AH12G</v>
          </cell>
          <cell r="D425" t="str">
            <v>0012352</v>
          </cell>
          <cell r="E425" t="str">
            <v>ｺｸﾄﾞｷｿ ｶﾅｻﾞﾜｴｲｷﾞｮｳｼｮ</v>
          </cell>
          <cell r="F425" t="str">
            <v>株式会社国土基礎　金沢営業所</v>
          </cell>
          <cell r="G425" t="str">
            <v>ﾀｶｷﾞ ﾋﾛｼ</v>
          </cell>
          <cell r="H425" t="str">
            <v>高木　汎</v>
          </cell>
          <cell r="I425" t="str">
            <v>金沢市米丸町１０４</v>
          </cell>
          <cell r="J425" t="str">
            <v>076-291-2828</v>
          </cell>
          <cell r="K425" t="str">
            <v>076-291-7593</v>
          </cell>
          <cell r="L425" t="str">
            <v>9000s</v>
          </cell>
          <cell r="M425">
            <v>100</v>
          </cell>
          <cell r="N425" t="str">
            <v>9000s</v>
          </cell>
          <cell r="O425">
            <v>100</v>
          </cell>
          <cell r="P425" t="str">
            <v>Ａ</v>
          </cell>
          <cell r="Q425" t="str">
            <v>921 - 8004</v>
          </cell>
          <cell r="R425" t="str">
            <v>知事</v>
          </cell>
          <cell r="S425" t="str">
            <v>般－７</v>
          </cell>
          <cell r="T425">
            <v>3068</v>
          </cell>
          <cell r="U425">
            <v>35050</v>
          </cell>
          <cell r="V425" t="str">
            <v>050</v>
          </cell>
          <cell r="W425" t="str">
            <v>010</v>
          </cell>
          <cell r="X425" t="str">
            <v>080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 t="str">
            <v>とび・土工工事業</v>
          </cell>
          <cell r="AG425" t="str">
            <v>土木工事業</v>
          </cell>
          <cell r="AH425" t="str">
            <v>電気工事業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 t="str">
            <v>16-01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 t="str">
            <v>G</v>
          </cell>
          <cell r="HK425" t="str">
            <v>G</v>
          </cell>
        </row>
        <row r="426">
          <cell r="B426">
            <v>426</v>
          </cell>
          <cell r="C426" t="str">
            <v>AH12G</v>
          </cell>
          <cell r="D426" t="str">
            <v>0010763</v>
          </cell>
          <cell r="E426" t="str">
            <v>ｼｭｳｹｲｼｬ</v>
          </cell>
          <cell r="F426" t="str">
            <v>有限会社修景社</v>
          </cell>
          <cell r="G426" t="str">
            <v>ｼﾐｽﾞ ｼｭｳｼﾞ</v>
          </cell>
          <cell r="H426" t="str">
            <v>清水　修司</v>
          </cell>
          <cell r="I426" t="str">
            <v>石川郡鶴来町荒屋町と４８－２</v>
          </cell>
          <cell r="J426" t="str">
            <v>07619-3-3493</v>
          </cell>
          <cell r="K426" t="str">
            <v>07619-3-5493</v>
          </cell>
          <cell r="L426">
            <v>72</v>
          </cell>
          <cell r="M426" t="str">
            <v>Ｂ</v>
          </cell>
          <cell r="N426" t="str">
            <v>920 - 2151</v>
          </cell>
          <cell r="O426">
            <v>72</v>
          </cell>
          <cell r="P426" t="str">
            <v>Ｂ</v>
          </cell>
          <cell r="Q426" t="str">
            <v>920 - 2151</v>
          </cell>
          <cell r="R426" t="str">
            <v>知事</v>
          </cell>
          <cell r="S426" t="str">
            <v>般－８</v>
          </cell>
          <cell r="T426" t="str">
            <v>007219</v>
          </cell>
          <cell r="U426">
            <v>35277</v>
          </cell>
          <cell r="V426" t="str">
            <v>230</v>
          </cell>
          <cell r="W426" t="str">
            <v>010</v>
          </cell>
          <cell r="X426" t="str">
            <v>050</v>
          </cell>
          <cell r="Y426" t="str">
            <v>060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 t="str">
            <v>造園工事業</v>
          </cell>
          <cell r="AG426" t="str">
            <v>土木工事業</v>
          </cell>
          <cell r="AH426" t="str">
            <v>とび・土工工事業</v>
          </cell>
          <cell r="AI426" t="str">
            <v>石工事業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 t="str">
            <v>16-01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 t="str">
            <v>G</v>
          </cell>
          <cell r="HK426" t="str">
            <v>G</v>
          </cell>
        </row>
        <row r="427">
          <cell r="B427">
            <v>427</v>
          </cell>
          <cell r="C427" t="str">
            <v>AH12G</v>
          </cell>
          <cell r="D427" t="str">
            <v>0002020</v>
          </cell>
          <cell r="E427" t="str">
            <v>ｽｷﾞﾓﾄｺｳﾑﾃﾝ</v>
          </cell>
          <cell r="F427" t="str">
            <v>株式会社杉本工務店</v>
          </cell>
          <cell r="G427" t="str">
            <v>ｽｷﾞﾓﾄ ｼｹﾞﾙ</v>
          </cell>
          <cell r="H427" t="str">
            <v>杉本　茂</v>
          </cell>
          <cell r="I427" t="str">
            <v>石川県鹿島郡鹿西町能登部上テ部１１</v>
          </cell>
          <cell r="J427" t="str">
            <v>0767-72-3763</v>
          </cell>
          <cell r="K427" t="str">
            <v>0767-72-3764</v>
          </cell>
          <cell r="L427" t="str">
            <v>済</v>
          </cell>
          <cell r="M427" t="str">
            <v>済</v>
          </cell>
          <cell r="N427" t="str">
            <v>Ｂ</v>
          </cell>
          <cell r="O427">
            <v>76</v>
          </cell>
          <cell r="P427" t="str">
            <v>Ｂ</v>
          </cell>
          <cell r="Q427" t="str">
            <v>929 - 1602</v>
          </cell>
          <cell r="R427" t="str">
            <v>知事</v>
          </cell>
          <cell r="S427" t="str">
            <v>般　特－６</v>
          </cell>
          <cell r="T427" t="str">
            <v>002220</v>
          </cell>
          <cell r="U427">
            <v>34762</v>
          </cell>
          <cell r="V427" t="str">
            <v>010</v>
          </cell>
          <cell r="W427" t="str">
            <v>020</v>
          </cell>
          <cell r="X427" t="str">
            <v>050</v>
          </cell>
          <cell r="Y427" t="str">
            <v>030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 t="str">
            <v>土木</v>
          </cell>
          <cell r="AG427" t="str">
            <v>建築</v>
          </cell>
          <cell r="AH427" t="str">
            <v>とび・土工</v>
          </cell>
          <cell r="AI427" t="str">
            <v>大工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 t="str">
            <v>16-01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 t="str">
            <v>G</v>
          </cell>
          <cell r="HK427" t="str">
            <v>G</v>
          </cell>
        </row>
        <row r="428">
          <cell r="B428">
            <v>428</v>
          </cell>
          <cell r="C428" t="str">
            <v>AH12G</v>
          </cell>
          <cell r="D428" t="str">
            <v>0011972</v>
          </cell>
          <cell r="E428" t="str">
            <v>ﾀｹﾏﾂﾃﾞﾝｺｳ</v>
          </cell>
          <cell r="F428" t="str">
            <v>有限会社竹松電工</v>
          </cell>
          <cell r="G428" t="str">
            <v>ﾀｹﾏﾂ ﾉﾌﾞﾕｷ</v>
          </cell>
          <cell r="H428" t="str">
            <v>竹松　信幸</v>
          </cell>
          <cell r="I428" t="str">
            <v>金沢市寺中町イ８１－１</v>
          </cell>
          <cell r="J428" t="str">
            <v>076-268-4477</v>
          </cell>
          <cell r="K428" t="str">
            <v>076-268-7676</v>
          </cell>
          <cell r="L428" t="str">
            <v>済</v>
          </cell>
          <cell r="M428" t="str">
            <v>済</v>
          </cell>
          <cell r="N428" t="str">
            <v>Ｂ</v>
          </cell>
          <cell r="O428">
            <v>78</v>
          </cell>
          <cell r="P428" t="str">
            <v>Ｂ</v>
          </cell>
          <cell r="Q428" t="str">
            <v>920 - 0341</v>
          </cell>
          <cell r="R428" t="str">
            <v>知事</v>
          </cell>
          <cell r="S428" t="str">
            <v>般－７</v>
          </cell>
          <cell r="T428" t="str">
            <v>013109</v>
          </cell>
          <cell r="U428">
            <v>34995</v>
          </cell>
          <cell r="V428" t="str">
            <v>080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 t="str">
            <v>電気工事業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  <cell r="AQ428" t="str">
            <v>16-02</v>
          </cell>
          <cell r="AR428" t="str">
            <v>16-03</v>
          </cell>
          <cell r="AS428" t="str">
            <v>16-04</v>
          </cell>
          <cell r="AT428">
            <v>0</v>
          </cell>
          <cell r="AU428">
            <v>0</v>
          </cell>
          <cell r="AV428" t="str">
            <v>G</v>
          </cell>
          <cell r="HK428" t="str">
            <v>G</v>
          </cell>
        </row>
        <row r="429">
          <cell r="B429">
            <v>429</v>
          </cell>
          <cell r="C429" t="str">
            <v>AH12G</v>
          </cell>
          <cell r="D429" t="str">
            <v>0003058</v>
          </cell>
          <cell r="E429" t="str">
            <v>ﾂﾎﾞﾈﾃﾞﾝｾﾂ</v>
          </cell>
          <cell r="F429" t="str">
            <v>株式会社坪根電設</v>
          </cell>
          <cell r="G429" t="str">
            <v>ﾂﾎﾞﾈ ﾖｼﾐ</v>
          </cell>
          <cell r="H429" t="str">
            <v>坪根　由巳</v>
          </cell>
          <cell r="I429" t="str">
            <v>岐阜県高山市大新町３－１６６</v>
          </cell>
          <cell r="J429" t="str">
            <v>0577-32-2813</v>
          </cell>
          <cell r="K429" t="str">
            <v>0577-32-2813</v>
          </cell>
          <cell r="L429" t="str">
            <v>済</v>
          </cell>
          <cell r="M429" t="str">
            <v>済</v>
          </cell>
          <cell r="N429" t="str">
            <v>Ａ</v>
          </cell>
          <cell r="O429">
            <v>100</v>
          </cell>
          <cell r="P429" t="str">
            <v>Ａ</v>
          </cell>
          <cell r="Q429" t="str">
            <v>506 - 0851</v>
          </cell>
          <cell r="R429" t="str">
            <v>大臣</v>
          </cell>
          <cell r="S429" t="str">
            <v>般－８</v>
          </cell>
          <cell r="T429">
            <v>16698</v>
          </cell>
          <cell r="U429">
            <v>35242</v>
          </cell>
          <cell r="V429" t="str">
            <v>010</v>
          </cell>
          <cell r="W429" t="str">
            <v>050</v>
          </cell>
          <cell r="X429" t="str">
            <v>080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 t="str">
            <v>土木工事業</v>
          </cell>
          <cell r="AG429" t="str">
            <v>とび・土工工事業</v>
          </cell>
          <cell r="AH429" t="str">
            <v>電気工事業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 t="str">
            <v>16-01</v>
          </cell>
          <cell r="AR429" t="str">
            <v>16-02</v>
          </cell>
          <cell r="AS429">
            <v>0</v>
          </cell>
          <cell r="AT429">
            <v>0</v>
          </cell>
          <cell r="AU429">
            <v>0</v>
          </cell>
          <cell r="AV429" t="str">
            <v>G</v>
          </cell>
          <cell r="HK429" t="str">
            <v>G</v>
          </cell>
        </row>
        <row r="430">
          <cell r="B430">
            <v>430</v>
          </cell>
          <cell r="C430" t="str">
            <v>AH12G</v>
          </cell>
          <cell r="D430" t="str">
            <v>0011147</v>
          </cell>
          <cell r="E430" t="str">
            <v>ﾄﾐｻﾝ</v>
          </cell>
          <cell r="F430" t="str">
            <v>有限会社トミ・サン</v>
          </cell>
          <cell r="G430" t="str">
            <v>ﾔﾏﾀﾞ ﾄﾐｿﾞｳ</v>
          </cell>
          <cell r="H430" t="str">
            <v>山田  富三</v>
          </cell>
          <cell r="I430" t="str">
            <v>金沢市泉本町５－８２－２</v>
          </cell>
          <cell r="J430" t="str">
            <v>076-280-5855</v>
          </cell>
          <cell r="K430" t="str">
            <v>076-280-5622</v>
          </cell>
          <cell r="L430" t="str">
            <v>希望</v>
          </cell>
          <cell r="M430" t="str">
            <v>希望</v>
          </cell>
          <cell r="N430" t="str">
            <v>Ｂ</v>
          </cell>
          <cell r="O430">
            <v>66</v>
          </cell>
          <cell r="P430" t="str">
            <v>Ｂ</v>
          </cell>
          <cell r="Q430" t="str">
            <v>921 - 8042</v>
          </cell>
          <cell r="R430" t="str">
            <v/>
          </cell>
          <cell r="S430" t="str">
            <v/>
          </cell>
          <cell r="T430" t="str">
            <v/>
          </cell>
          <cell r="U430" t="str">
            <v/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 t="str">
            <v>20</v>
          </cell>
          <cell r="AG430" t="str">
            <v/>
          </cell>
          <cell r="AH430" t="str">
            <v/>
          </cell>
          <cell r="AI430" t="str">
            <v/>
          </cell>
          <cell r="AJ430" t="str">
            <v/>
          </cell>
          <cell r="AK430" t="str">
            <v>G</v>
          </cell>
          <cell r="AQ430" t="str">
            <v>20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HK430" t="str">
            <v>G</v>
          </cell>
        </row>
        <row r="431">
          <cell r="B431">
            <v>431</v>
          </cell>
          <cell r="C431" t="str">
            <v>AH12G</v>
          </cell>
          <cell r="D431" t="str">
            <v>0003043</v>
          </cell>
          <cell r="E431" t="str">
            <v>ﾄﾞﾔﾏｹﾝｾﾂ</v>
          </cell>
          <cell r="F431" t="str">
            <v>有限会社土山建設</v>
          </cell>
          <cell r="G431" t="str">
            <v>ｽｷﾞｳﾗ ﾅｶﾞﾖｼ</v>
          </cell>
          <cell r="H431" t="str">
            <v>杉浦　長良</v>
          </cell>
          <cell r="I431" t="str">
            <v>富山県西砺波郡福光町土山５０</v>
          </cell>
          <cell r="J431" t="str">
            <v>0763-58-1219</v>
          </cell>
          <cell r="K431" t="str">
            <v>0763-58-1260</v>
          </cell>
          <cell r="L431" t="str">
            <v>済</v>
          </cell>
          <cell r="M431" t="str">
            <v>済</v>
          </cell>
          <cell r="N431" t="str">
            <v>Ｂ</v>
          </cell>
          <cell r="O431">
            <v>76</v>
          </cell>
          <cell r="P431" t="str">
            <v>Ｂ</v>
          </cell>
          <cell r="Q431" t="str">
            <v>939 - 1604</v>
          </cell>
          <cell r="R431" t="str">
            <v>知事</v>
          </cell>
          <cell r="S431" t="str">
            <v>般－７</v>
          </cell>
          <cell r="T431">
            <v>2954</v>
          </cell>
          <cell r="U431" t="str">
            <v>平成7年11月7日～平成12年11月6日</v>
          </cell>
          <cell r="V431" t="str">
            <v>010</v>
          </cell>
          <cell r="W431" t="str">
            <v>090</v>
          </cell>
          <cell r="X431" t="str">
            <v>050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 t="str">
            <v>土木工事</v>
          </cell>
          <cell r="AG431" t="str">
            <v>管工事</v>
          </cell>
          <cell r="AH431" t="str">
            <v>とび・土工工事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O431">
            <v>0</v>
          </cell>
          <cell r="AP431">
            <v>0</v>
          </cell>
          <cell r="AQ431" t="str">
            <v>16-01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 t="str">
            <v>G</v>
          </cell>
          <cell r="HK431" t="str">
            <v>G</v>
          </cell>
        </row>
        <row r="432">
          <cell r="B432">
            <v>432</v>
          </cell>
          <cell r="C432" t="str">
            <v>AH12G</v>
          </cell>
          <cell r="D432" t="str">
            <v>0003038</v>
          </cell>
          <cell r="E432" t="str">
            <v>ﾄﾔﾏﾁﾃﾂｻｰﾋﾞｽ ｺｳｸｳﾌﾞｼﾅｲｴｲｷﾞｮｳｼｮ</v>
          </cell>
          <cell r="F432" t="str">
            <v>富山地鉄サービス株式会社　航空部市内営業所</v>
          </cell>
          <cell r="G432" t="str">
            <v>ｲﾅｻﾞﾜ ｾﾞﾝﾉｽｹ</v>
          </cell>
          <cell r="H432" t="str">
            <v>稲澤　善之助</v>
          </cell>
          <cell r="I432" t="str">
            <v>富山県富山市桜町１－１－１</v>
          </cell>
          <cell r="J432" t="str">
            <v>076-432-2233</v>
          </cell>
          <cell r="K432" t="str">
            <v>076-442-8110</v>
          </cell>
          <cell r="L432">
            <v>51</v>
          </cell>
          <cell r="M432" t="str">
            <v>Ｂ</v>
          </cell>
          <cell r="N432" t="str">
            <v>930 - 0003</v>
          </cell>
          <cell r="O432">
            <v>51</v>
          </cell>
          <cell r="P432" t="str">
            <v>Ｂ</v>
          </cell>
          <cell r="Q432" t="str">
            <v>930 - 0003</v>
          </cell>
          <cell r="R432" t="str">
            <v/>
          </cell>
          <cell r="S432" t="str">
            <v/>
          </cell>
          <cell r="T432" t="str">
            <v/>
          </cell>
          <cell r="U432" t="str">
            <v/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 t="str">
            <v>02-02</v>
          </cell>
          <cell r="AG432" t="str">
            <v/>
          </cell>
          <cell r="AH432" t="str">
            <v/>
          </cell>
          <cell r="AI432" t="str">
            <v/>
          </cell>
          <cell r="AJ432" t="str">
            <v/>
          </cell>
          <cell r="AK432" t="str">
            <v>G</v>
          </cell>
          <cell r="AQ432" t="str">
            <v>02-02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HK432" t="str">
            <v>G</v>
          </cell>
        </row>
        <row r="433">
          <cell r="B433">
            <v>433</v>
          </cell>
          <cell r="C433" t="str">
            <v>AH12G</v>
          </cell>
          <cell r="D433" t="str">
            <v>0011545</v>
          </cell>
          <cell r="E433" t="str">
            <v>ﾄﾖｼｮｳ</v>
          </cell>
          <cell r="F433" t="str">
            <v>株式会社豊商</v>
          </cell>
          <cell r="G433" t="str">
            <v>ﾄﾖｸﾗ ｾｲｷ　</v>
          </cell>
          <cell r="H433" t="str">
            <v>豊蔵　世紀</v>
          </cell>
          <cell r="I433" t="str">
            <v>松任市相川町１２２７</v>
          </cell>
          <cell r="J433" t="str">
            <v>076-276-1071</v>
          </cell>
          <cell r="K433" t="str">
            <v>076-276-9650</v>
          </cell>
          <cell r="L433" t="str">
            <v>t-toyosyo@po3nsknet.or.jp</v>
          </cell>
          <cell r="M433">
            <v>76</v>
          </cell>
          <cell r="N433" t="str">
            <v>Ｂ</v>
          </cell>
          <cell r="O433">
            <v>76</v>
          </cell>
          <cell r="P433" t="str">
            <v>Ｂ</v>
          </cell>
          <cell r="Q433" t="str">
            <v>924 - 0027</v>
          </cell>
          <cell r="R433" t="str">
            <v>知事</v>
          </cell>
          <cell r="S433" t="str">
            <v>般－８</v>
          </cell>
          <cell r="T433" t="str">
            <v>013331</v>
          </cell>
          <cell r="U433">
            <v>35205</v>
          </cell>
          <cell r="V433" t="str">
            <v>050</v>
          </cell>
          <cell r="W433" t="str">
            <v>130</v>
          </cell>
          <cell r="X433" t="str">
            <v>170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 t="str">
            <v>とび・土工事</v>
          </cell>
          <cell r="AG433" t="str">
            <v>舗装</v>
          </cell>
          <cell r="AH433" t="str">
            <v>塗装工事業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 t="str">
            <v>16-01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 t="str">
            <v>G</v>
          </cell>
          <cell r="HK433" t="str">
            <v>G</v>
          </cell>
        </row>
        <row r="434">
          <cell r="B434">
            <v>434</v>
          </cell>
          <cell r="C434" t="str">
            <v>AH12G</v>
          </cell>
          <cell r="D434" t="str">
            <v>0011096</v>
          </cell>
          <cell r="E434" t="str">
            <v>ﾅｶﾑﾗﾌｪﾝｽｺｳｷﾞｮｳ</v>
          </cell>
          <cell r="F434" t="str">
            <v>中村フェンス工業株式会社</v>
          </cell>
          <cell r="G434" t="str">
            <v>ﾅｶﾑﾗ ﾀｶﾔ</v>
          </cell>
          <cell r="H434" t="str">
            <v>中村　隆哉</v>
          </cell>
          <cell r="I434" t="str">
            <v>金沢市打木町西８０－１</v>
          </cell>
          <cell r="J434" t="str">
            <v>076-249-5544</v>
          </cell>
          <cell r="K434" t="str">
            <v>076-249-5569</v>
          </cell>
          <cell r="L434">
            <v>66</v>
          </cell>
          <cell r="M434" t="str">
            <v>Ｂ</v>
          </cell>
          <cell r="N434" t="str">
            <v>920 - 0377</v>
          </cell>
          <cell r="O434">
            <v>66</v>
          </cell>
          <cell r="P434" t="str">
            <v>Ｂ</v>
          </cell>
          <cell r="Q434" t="str">
            <v>920 - 0377</v>
          </cell>
          <cell r="R434" t="str">
            <v>知事</v>
          </cell>
          <cell r="S434" t="str">
            <v>般－１１</v>
          </cell>
          <cell r="T434">
            <v>11588</v>
          </cell>
          <cell r="U434">
            <v>32914</v>
          </cell>
          <cell r="V434" t="str">
            <v>050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 t="str">
            <v>とび・土工工事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 t="str">
            <v>16-01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 t="str">
            <v>G</v>
          </cell>
          <cell r="HK434" t="str">
            <v>G</v>
          </cell>
        </row>
        <row r="435">
          <cell r="B435">
            <v>435</v>
          </cell>
          <cell r="C435" t="str">
            <v>AH12G</v>
          </cell>
          <cell r="D435" t="str">
            <v>0010020</v>
          </cell>
          <cell r="E435" t="str">
            <v>ﾊﾊﾞ</v>
          </cell>
          <cell r="F435" t="str">
            <v>株式会社羽馬</v>
          </cell>
          <cell r="G435" t="str">
            <v>ﾊﾊﾞ ﾋﾃﾞｵ</v>
          </cell>
          <cell r="H435" t="str">
            <v>羽場　秀夫</v>
          </cell>
          <cell r="I435" t="str">
            <v>富山県東砺波郡上平村細島６６８</v>
          </cell>
          <cell r="J435" t="str">
            <v>0763-67-3250</v>
          </cell>
          <cell r="K435" t="str">
            <v>0763-67-3453</v>
          </cell>
          <cell r="L435" t="str">
            <v>haba@plum.ocn.ne.jp</v>
          </cell>
          <cell r="M435">
            <v>100</v>
          </cell>
          <cell r="N435" t="str">
            <v>Ａ</v>
          </cell>
          <cell r="O435">
            <v>100</v>
          </cell>
          <cell r="P435" t="str">
            <v>Ａ</v>
          </cell>
          <cell r="Q435" t="str">
            <v>939 - 1968</v>
          </cell>
          <cell r="R435" t="str">
            <v>知事</v>
          </cell>
          <cell r="S435" t="str">
            <v>特－９</v>
          </cell>
          <cell r="T435">
            <v>10077</v>
          </cell>
          <cell r="U435">
            <v>35615</v>
          </cell>
          <cell r="V435" t="str">
            <v>010</v>
          </cell>
          <cell r="W435" t="str">
            <v>050</v>
          </cell>
          <cell r="X435" t="str">
            <v>080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 t="str">
            <v>土木工事業</v>
          </cell>
          <cell r="AG435" t="str">
            <v>とび・土工工事業</v>
          </cell>
          <cell r="AH435" t="str">
            <v>電気工事業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 t="str">
            <v>16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 t="str">
            <v>G</v>
          </cell>
          <cell r="HK435" t="str">
            <v>G</v>
          </cell>
        </row>
        <row r="436">
          <cell r="B436">
            <v>436</v>
          </cell>
          <cell r="C436" t="str">
            <v>AH12G</v>
          </cell>
          <cell r="D436" t="str">
            <v>0005145</v>
          </cell>
          <cell r="E436" t="str">
            <v>ﾋﾀﾁｹﾝｷﾅｺﾞﾔﾁｭｳｵｳｴｲｷﾞｮｳｼｮ</v>
          </cell>
          <cell r="F436" t="str">
            <v>日立建機株式会社名古屋中央営業所</v>
          </cell>
          <cell r="G436" t="str">
            <v>ｾｸﾞﾁ ﾘｮｳｲﾁ</v>
          </cell>
          <cell r="H436" t="str">
            <v>瀬口　龍一</v>
          </cell>
          <cell r="I436" t="str">
            <v>愛知県名古屋市中川区山王１－６０１</v>
          </cell>
          <cell r="J436" t="str">
            <v>052-332-6101</v>
          </cell>
          <cell r="K436" t="str">
            <v>052-332-6129</v>
          </cell>
          <cell r="L436" t="str">
            <v>9000s</v>
          </cell>
          <cell r="M436">
            <v>35</v>
          </cell>
          <cell r="N436" t="str">
            <v>9000s</v>
          </cell>
          <cell r="O436">
            <v>35</v>
          </cell>
          <cell r="P436" t="str">
            <v>Ｂ</v>
          </cell>
          <cell r="Q436" t="str">
            <v>454 - 0011</v>
          </cell>
          <cell r="R436">
            <v>35786</v>
          </cell>
          <cell r="S436" t="str">
            <v>東京都</v>
          </cell>
          <cell r="T436">
            <v>30639</v>
          </cell>
          <cell r="U436">
            <v>35786</v>
          </cell>
          <cell r="V436" t="str">
            <v>200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 t="str">
            <v>機械器具設置工事業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 t="str">
            <v>19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 t="str">
            <v>G</v>
          </cell>
          <cell r="HK436" t="str">
            <v>G</v>
          </cell>
        </row>
        <row r="437">
          <cell r="B437">
            <v>437</v>
          </cell>
          <cell r="C437" t="str">
            <v>AH12G</v>
          </cell>
          <cell r="D437" t="str">
            <v>0011260</v>
          </cell>
          <cell r="E437" t="str">
            <v>ﾎｸﾘｸﾃﾞﾝｷｺｳｼﾞﾄﾔﾏｼﾃﾝ</v>
          </cell>
          <cell r="F437" t="str">
            <v>北陸電気工事株式会社  富山支店</v>
          </cell>
          <cell r="G437" t="str">
            <v>ﾖｼﾉ ﾋﾛﾄ</v>
          </cell>
          <cell r="H437" t="str">
            <v>吉野　弘人</v>
          </cell>
          <cell r="I437" t="str">
            <v>富山県富山市豊田町１－４－１５</v>
          </cell>
          <cell r="J437" t="str">
            <v>076-433-0101</v>
          </cell>
          <cell r="K437" t="str">
            <v>076-441-6999</v>
          </cell>
          <cell r="L437" t="str">
            <v>9000s</v>
          </cell>
          <cell r="M437">
            <v>75</v>
          </cell>
          <cell r="N437" t="str">
            <v>9000s</v>
          </cell>
          <cell r="O437">
            <v>75</v>
          </cell>
          <cell r="P437" t="str">
            <v>Ｂ</v>
          </cell>
          <cell r="Q437" t="str">
            <v>931 - 8313</v>
          </cell>
          <cell r="R437" t="str">
            <v>大臣</v>
          </cell>
          <cell r="S437" t="str">
            <v>080</v>
          </cell>
          <cell r="T437">
            <v>1677</v>
          </cell>
          <cell r="U437">
            <v>35683</v>
          </cell>
          <cell r="V437" t="str">
            <v>080</v>
          </cell>
          <cell r="W437" t="str">
            <v>090</v>
          </cell>
          <cell r="X437" t="str">
            <v>010</v>
          </cell>
          <cell r="Y437" t="str">
            <v>220</v>
          </cell>
          <cell r="Z437" t="str">
            <v>260</v>
          </cell>
          <cell r="AA437" t="str">
            <v>130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 t="str">
            <v>電気工事業</v>
          </cell>
          <cell r="AG437" t="str">
            <v>管工事業</v>
          </cell>
          <cell r="AH437" t="str">
            <v>土木工事業</v>
          </cell>
          <cell r="AI437" t="str">
            <v>電気通信工事業</v>
          </cell>
          <cell r="AJ437" t="str">
            <v>水道施設工事業</v>
          </cell>
          <cell r="AK437" t="str">
            <v>舗装工事業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 t="str">
            <v>16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 t="str">
            <v>G</v>
          </cell>
          <cell r="HK437" t="str">
            <v>G</v>
          </cell>
        </row>
        <row r="438">
          <cell r="B438">
            <v>438</v>
          </cell>
          <cell r="C438" t="str">
            <v>AH12G</v>
          </cell>
          <cell r="D438" t="str">
            <v>0011081</v>
          </cell>
          <cell r="E438" t="str">
            <v>ﾎﾝﾏﾃﾞﾝｷｼｮｳｶｲ</v>
          </cell>
          <cell r="F438" t="str">
            <v>有限会社本間電気商会</v>
          </cell>
          <cell r="G438" t="str">
            <v>ﾎﾝﾏ ｲﾜｵ</v>
          </cell>
          <cell r="H438" t="str">
            <v>本間　巌</v>
          </cell>
          <cell r="I438" t="str">
            <v>石川県河北郡津幡町舟橋に２５－１</v>
          </cell>
          <cell r="J438" t="str">
            <v>076-289-4397</v>
          </cell>
          <cell r="K438" t="str">
            <v>076-289-5927</v>
          </cell>
          <cell r="L438">
            <v>56</v>
          </cell>
          <cell r="M438" t="str">
            <v>Ｂ</v>
          </cell>
          <cell r="N438" t="str">
            <v>929 - 0328</v>
          </cell>
          <cell r="O438">
            <v>56</v>
          </cell>
          <cell r="P438" t="str">
            <v>Ｂ</v>
          </cell>
          <cell r="Q438" t="str">
            <v>929 - 0328</v>
          </cell>
          <cell r="R438" t="str">
            <v>知事</v>
          </cell>
          <cell r="S438" t="str">
            <v>般－７</v>
          </cell>
          <cell r="T438">
            <v>8398</v>
          </cell>
          <cell r="U438" t="str">
            <v>平成7年</v>
          </cell>
          <cell r="V438" t="str">
            <v>080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 t="str">
            <v>電気工事業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 t="str">
            <v>17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 t="str">
            <v>G</v>
          </cell>
          <cell r="HK438" t="str">
            <v>G</v>
          </cell>
        </row>
        <row r="439">
          <cell r="B439">
            <v>439</v>
          </cell>
          <cell r="C439" t="str">
            <v>AH12G</v>
          </cell>
          <cell r="D439" t="str">
            <v>0011973</v>
          </cell>
          <cell r="E439" t="str">
            <v>ﾏﾙﾆｼｸﾞﾐ</v>
          </cell>
          <cell r="F439" t="str">
            <v>株式会社丸西組</v>
          </cell>
          <cell r="G439" t="str">
            <v>ﾆｼ ﾏｻﾂｸﾞ</v>
          </cell>
          <cell r="H439" t="str">
            <v>西　正次</v>
          </cell>
          <cell r="I439" t="str">
            <v>小松市白江町ト１２１－１</v>
          </cell>
          <cell r="J439" t="str">
            <v>0761-22-6100</v>
          </cell>
          <cell r="K439" t="str">
            <v>0761-22-6123</v>
          </cell>
          <cell r="L439" t="str">
            <v>marunisi@mn.kissnet.or.jp</v>
          </cell>
          <cell r="M439" t="str">
            <v>済</v>
          </cell>
          <cell r="N439" t="str">
            <v>9000s</v>
          </cell>
          <cell r="O439">
            <v>100</v>
          </cell>
          <cell r="P439" t="str">
            <v>Ａ</v>
          </cell>
          <cell r="Q439" t="str">
            <v>923 - 0811</v>
          </cell>
          <cell r="R439" t="str">
            <v>大臣</v>
          </cell>
          <cell r="S439" t="str">
            <v>特－９</v>
          </cell>
          <cell r="T439">
            <v>11474</v>
          </cell>
          <cell r="U439">
            <v>35669</v>
          </cell>
          <cell r="V439" t="str">
            <v>010</v>
          </cell>
          <cell r="W439" t="str">
            <v>020</v>
          </cell>
          <cell r="X439" t="str">
            <v>050</v>
          </cell>
          <cell r="Y439" t="str">
            <v>230</v>
          </cell>
          <cell r="Z439" t="str">
            <v>260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 t="str">
            <v>土</v>
          </cell>
          <cell r="AG439" t="str">
            <v>建</v>
          </cell>
          <cell r="AH439" t="str">
            <v>と</v>
          </cell>
          <cell r="AI439" t="str">
            <v>園</v>
          </cell>
          <cell r="AJ439" t="str">
            <v>水</v>
          </cell>
          <cell r="AK439" t="str">
            <v>16-01</v>
          </cell>
          <cell r="AL439" t="str">
            <v/>
          </cell>
          <cell r="AM439" t="str">
            <v/>
          </cell>
          <cell r="AN439" t="str">
            <v/>
          </cell>
          <cell r="AO439" t="str">
            <v/>
          </cell>
          <cell r="AP439" t="str">
            <v>G</v>
          </cell>
          <cell r="AQ439" t="str">
            <v>16-01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 t="str">
            <v>G</v>
          </cell>
          <cell r="HK439" t="str">
            <v>G</v>
          </cell>
        </row>
        <row r="440">
          <cell r="B440">
            <v>440</v>
          </cell>
          <cell r="C440" t="str">
            <v>AH12G</v>
          </cell>
          <cell r="D440" t="str">
            <v>0010890</v>
          </cell>
          <cell r="E440" t="str">
            <v>ﾐﾂﾎﾞｼﾂｳｼﾝｹﾝｾﾂ</v>
          </cell>
          <cell r="F440" t="str">
            <v>三星通信建設株式会社</v>
          </cell>
          <cell r="G440" t="str">
            <v>ﾖｼﾓﾄ ﾀｶﾐﾂ</v>
          </cell>
          <cell r="H440" t="str">
            <v>吉本　孝光</v>
          </cell>
          <cell r="I440" t="str">
            <v>金沢市京町２６－２２</v>
          </cell>
          <cell r="J440" t="str">
            <v>076-252-7201</v>
          </cell>
          <cell r="K440" t="str">
            <v>076-252-7205</v>
          </cell>
          <cell r="L440" t="str">
            <v>mtkhigas@agua.ocn.ne.jp</v>
          </cell>
          <cell r="M440">
            <v>86</v>
          </cell>
          <cell r="N440" t="str">
            <v>Ａ</v>
          </cell>
          <cell r="O440">
            <v>86</v>
          </cell>
          <cell r="P440" t="str">
            <v>Ａ</v>
          </cell>
          <cell r="Q440" t="str">
            <v>920 - 0848</v>
          </cell>
          <cell r="R440" t="str">
            <v>大臣</v>
          </cell>
          <cell r="S440" t="str">
            <v>特－８</v>
          </cell>
          <cell r="T440">
            <v>495</v>
          </cell>
          <cell r="U440">
            <v>35425</v>
          </cell>
          <cell r="V440" t="str">
            <v>010</v>
          </cell>
          <cell r="W440" t="str">
            <v>130</v>
          </cell>
          <cell r="X440" t="str">
            <v>220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 t="str">
            <v>土木</v>
          </cell>
          <cell r="AG440" t="str">
            <v>舗装</v>
          </cell>
          <cell r="AH440" t="str">
            <v>電気通信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0</v>
          </cell>
          <cell r="AQ440" t="str">
            <v>17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 t="str">
            <v>G</v>
          </cell>
          <cell r="HK440" t="str">
            <v>G</v>
          </cell>
        </row>
        <row r="441">
          <cell r="B441">
            <v>441</v>
          </cell>
          <cell r="C441" t="str">
            <v>AH12G</v>
          </cell>
          <cell r="D441" t="str">
            <v>0006034</v>
          </cell>
          <cell r="E441" t="str">
            <v>ﾐﾔｼﾞﾏﾃﾞﾝｷｺｳｼﾞ</v>
          </cell>
          <cell r="F441" t="str">
            <v>宮嶋電気工事</v>
          </cell>
          <cell r="G441" t="str">
            <v>ﾐﾔｼﾞﾏ ﾃﾙﾏｻ</v>
          </cell>
          <cell r="H441" t="str">
            <v>宮嶋  輝正</v>
          </cell>
          <cell r="I441" t="str">
            <v>金沢市しじま台２－１０－１８</v>
          </cell>
          <cell r="J441" t="str">
            <v>076-298-5551</v>
          </cell>
          <cell r="K441" t="str">
            <v>済</v>
          </cell>
          <cell r="L441">
            <v>44</v>
          </cell>
          <cell r="M441" t="str">
            <v>済</v>
          </cell>
          <cell r="N441" t="str">
            <v>921 - 8132</v>
          </cell>
          <cell r="O441">
            <v>44</v>
          </cell>
          <cell r="P441" t="str">
            <v>Ａ</v>
          </cell>
          <cell r="Q441" t="str">
            <v>921 - 8132</v>
          </cell>
          <cell r="R441" t="str">
            <v/>
          </cell>
          <cell r="S441" t="str">
            <v/>
          </cell>
          <cell r="T441" t="str">
            <v/>
          </cell>
          <cell r="U441" t="str">
            <v/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 t="str">
            <v>16-02</v>
          </cell>
          <cell r="AG441" t="str">
            <v>16-03</v>
          </cell>
          <cell r="AH441" t="str">
            <v>16-04</v>
          </cell>
          <cell r="AI441" t="str">
            <v/>
          </cell>
          <cell r="AJ441" t="str">
            <v/>
          </cell>
          <cell r="AK441" t="str">
            <v>G</v>
          </cell>
          <cell r="AQ441" t="str">
            <v>16-02</v>
          </cell>
          <cell r="AR441" t="str">
            <v>16-03</v>
          </cell>
          <cell r="AS441" t="str">
            <v>16-04</v>
          </cell>
          <cell r="AT441">
            <v>0</v>
          </cell>
          <cell r="AU441">
            <v>0</v>
          </cell>
          <cell r="HK441" t="str">
            <v>G</v>
          </cell>
        </row>
        <row r="442">
          <cell r="B442">
            <v>442</v>
          </cell>
          <cell r="C442" t="str">
            <v>AH12G</v>
          </cell>
          <cell r="D442" t="str">
            <v>0010827</v>
          </cell>
          <cell r="E442" t="str">
            <v>ﾔﾏｸﾞﾁﾃﾞﾝｾﾂ</v>
          </cell>
          <cell r="F442" t="str">
            <v>山口電設株式会社</v>
          </cell>
          <cell r="G442" t="str">
            <v>ﾔﾏｸﾞﾁ ﾋﾃﾞｵｷ</v>
          </cell>
          <cell r="H442" t="str">
            <v>山口　英督</v>
          </cell>
          <cell r="I442" t="str">
            <v>加賀市山代温泉北部１－４</v>
          </cell>
          <cell r="J442" t="str">
            <v>0761-76-1373</v>
          </cell>
          <cell r="K442" t="str">
            <v>0761-77-1725</v>
          </cell>
          <cell r="L442" t="str">
            <v>ydenstu@sweet.ocn.ne.jp</v>
          </cell>
          <cell r="M442">
            <v>86</v>
          </cell>
          <cell r="N442" t="str">
            <v>Ａ</v>
          </cell>
          <cell r="O442">
            <v>86</v>
          </cell>
          <cell r="P442" t="str">
            <v>Ａ</v>
          </cell>
          <cell r="Q442" t="str">
            <v>922 - 0243</v>
          </cell>
          <cell r="R442" t="str">
            <v>知事</v>
          </cell>
          <cell r="S442" t="str">
            <v>特－１１</v>
          </cell>
          <cell r="T442">
            <v>1270</v>
          </cell>
          <cell r="U442">
            <v>36556</v>
          </cell>
          <cell r="V442" t="str">
            <v>080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 t="str">
            <v>電気工事業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 t="str">
            <v>08-03</v>
          </cell>
          <cell r="AR442" t="str">
            <v>16-02</v>
          </cell>
          <cell r="AS442" t="str">
            <v>16-03</v>
          </cell>
          <cell r="AT442" t="str">
            <v>16-04</v>
          </cell>
          <cell r="AU442">
            <v>0</v>
          </cell>
          <cell r="AV442" t="str">
            <v>G</v>
          </cell>
          <cell r="HK442" t="str">
            <v>G</v>
          </cell>
        </row>
        <row r="443">
          <cell r="B443">
            <v>443</v>
          </cell>
          <cell r="C443" t="str">
            <v>AH12G</v>
          </cell>
          <cell r="D443" t="str">
            <v>0007117</v>
          </cell>
          <cell r="E443" t="str">
            <v>ﾔﾏﾀﾞ</v>
          </cell>
          <cell r="F443" t="str">
            <v>株式会社山田</v>
          </cell>
          <cell r="G443" t="str">
            <v>ﾔﾏﾀﾞ ﾋﾛｶｽﾞ</v>
          </cell>
          <cell r="H443" t="str">
            <v>山田　博一</v>
          </cell>
          <cell r="I443" t="str">
            <v>滋賀県大津市日吉台２－３－５</v>
          </cell>
          <cell r="J443" t="str">
            <v>077-578-4127</v>
          </cell>
          <cell r="K443" t="str">
            <v>077-579-4197</v>
          </cell>
          <cell r="L443" t="str">
            <v>済</v>
          </cell>
          <cell r="M443" t="str">
            <v>済</v>
          </cell>
          <cell r="N443" t="str">
            <v>Ｂ</v>
          </cell>
          <cell r="O443">
            <v>76</v>
          </cell>
          <cell r="P443" t="str">
            <v>Ｂ</v>
          </cell>
          <cell r="Q443" t="str">
            <v>520 - 0112</v>
          </cell>
          <cell r="R443" t="str">
            <v>平成9年6月17日～平成14年6月16日</v>
          </cell>
          <cell r="S443" t="str">
            <v>般－９</v>
          </cell>
          <cell r="T443">
            <v>11788</v>
          </cell>
          <cell r="U443" t="str">
            <v>平成9年6月17日～平成14年6月16日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 t="str">
            <v>一般建設業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 t="str">
            <v>16-02</v>
          </cell>
          <cell r="AR443" t="str">
            <v>16-03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 t="str">
            <v>G</v>
          </cell>
          <cell r="HK443" t="str">
            <v>G</v>
          </cell>
        </row>
        <row r="444">
          <cell r="B444">
            <v>444</v>
          </cell>
          <cell r="C444" t="str">
            <v>AH12G</v>
          </cell>
          <cell r="D444" t="str">
            <v>0012098</v>
          </cell>
          <cell r="E444" t="str">
            <v>ﾔﾏﾓﾄｼｮｳﾃﾝ</v>
          </cell>
          <cell r="F444" t="str">
            <v>有限会社山本商店</v>
          </cell>
          <cell r="G444" t="str">
            <v>ﾔﾏﾓﾄ ｾｲﾄﾞｳ</v>
          </cell>
          <cell r="H444" t="str">
            <v>山本　誠道</v>
          </cell>
          <cell r="I444" t="str">
            <v>金沢市今町ワ８２－１</v>
          </cell>
          <cell r="J444" t="str">
            <v>076-258-3854</v>
          </cell>
          <cell r="K444" t="str">
            <v>076-258-3854</v>
          </cell>
          <cell r="L444">
            <v>52</v>
          </cell>
          <cell r="M444" t="str">
            <v>Ｂ</v>
          </cell>
          <cell r="N444" t="str">
            <v>920 - 0106</v>
          </cell>
          <cell r="O444">
            <v>52</v>
          </cell>
          <cell r="P444" t="str">
            <v>Ｂ</v>
          </cell>
          <cell r="Q444" t="str">
            <v>920 - 0106</v>
          </cell>
          <cell r="R444" t="str">
            <v/>
          </cell>
          <cell r="S444" t="str">
            <v/>
          </cell>
          <cell r="T444" t="str">
            <v/>
          </cell>
          <cell r="U444" t="str">
            <v/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 t="str">
            <v>20</v>
          </cell>
          <cell r="AG444" t="str">
            <v/>
          </cell>
          <cell r="AH444" t="str">
            <v/>
          </cell>
          <cell r="AI444" t="str">
            <v/>
          </cell>
          <cell r="AJ444" t="str">
            <v/>
          </cell>
          <cell r="AK444" t="str">
            <v>G</v>
          </cell>
          <cell r="AQ444" t="str">
            <v>20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HK444" t="str">
            <v>G</v>
          </cell>
        </row>
        <row r="445">
          <cell r="B445">
            <v>445</v>
          </cell>
          <cell r="C445" t="str">
            <v>AH12G</v>
          </cell>
          <cell r="D445" t="str">
            <v>0007018</v>
          </cell>
          <cell r="E445" t="str">
            <v>ﾖﾈﾊﾗｼｮｳｼﾞｶﾅｻﾞﾜｴｲｷﾞｮｳｼｮ</v>
          </cell>
          <cell r="F445" t="str">
            <v>米原商事株式会社  金沢営業所</v>
          </cell>
          <cell r="G445" t="str">
            <v>ﾖﾈﾊﾗ ｼｹﾞﾙ</v>
          </cell>
          <cell r="H445" t="str">
            <v>米原　蕃</v>
          </cell>
          <cell r="I445" t="str">
            <v>石川郡野々市町稲荷町４－１１９</v>
          </cell>
          <cell r="J445" t="str">
            <v>076-246-3115</v>
          </cell>
          <cell r="K445" t="str">
            <v>076-246-3184</v>
          </cell>
          <cell r="L445">
            <v>95</v>
          </cell>
          <cell r="M445" t="str">
            <v>Ａ</v>
          </cell>
          <cell r="N445" t="str">
            <v>921 - 8805</v>
          </cell>
          <cell r="O445">
            <v>95</v>
          </cell>
          <cell r="P445" t="str">
            <v>Ａ</v>
          </cell>
          <cell r="Q445" t="str">
            <v>921 - 8805</v>
          </cell>
          <cell r="R445" t="str">
            <v>大臣</v>
          </cell>
          <cell r="S445" t="str">
            <v>般－７</v>
          </cell>
          <cell r="T445">
            <v>13534</v>
          </cell>
          <cell r="U445">
            <v>34820</v>
          </cell>
          <cell r="V445" t="str">
            <v>050</v>
          </cell>
          <cell r="W445" t="str">
            <v>270</v>
          </cell>
          <cell r="X445" t="str">
            <v>230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 t="str">
            <v>とび・土工工事業</v>
          </cell>
          <cell r="AG445" t="str">
            <v>消防施設工事業</v>
          </cell>
          <cell r="AH445" t="str">
            <v>造園工事業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 t="str">
            <v>02-01</v>
          </cell>
          <cell r="AR445" t="str">
            <v>62</v>
          </cell>
          <cell r="AS445">
            <v>0</v>
          </cell>
          <cell r="AT445">
            <v>0</v>
          </cell>
          <cell r="AU445">
            <v>0</v>
          </cell>
          <cell r="AV445" t="str">
            <v>G</v>
          </cell>
          <cell r="HK445" t="str">
            <v>G</v>
          </cell>
        </row>
        <row r="446">
          <cell r="B446">
            <v>446</v>
          </cell>
          <cell r="C446" t="str">
            <v/>
          </cell>
          <cell r="D446">
            <v>0</v>
          </cell>
          <cell r="E446" t="str">
            <v/>
          </cell>
          <cell r="F446" t="str">
            <v/>
          </cell>
          <cell r="G446" t="str">
            <v/>
          </cell>
          <cell r="H446" t="str">
            <v/>
          </cell>
          <cell r="I446" t="str">
            <v/>
          </cell>
          <cell r="J446" t="str">
            <v/>
          </cell>
          <cell r="K446" t="str">
            <v/>
          </cell>
          <cell r="L446" t="str">
            <v/>
          </cell>
          <cell r="M446" t="str">
            <v/>
          </cell>
          <cell r="N446" t="str">
            <v/>
          </cell>
          <cell r="O446" t="str">
            <v/>
          </cell>
          <cell r="P446" t="str">
            <v/>
          </cell>
          <cell r="Q446" t="str">
            <v/>
          </cell>
          <cell r="R446" t="str">
            <v/>
          </cell>
          <cell r="S446" t="str">
            <v/>
          </cell>
          <cell r="T446" t="str">
            <v/>
          </cell>
          <cell r="U446" t="str">
            <v/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HK446">
            <v>0</v>
          </cell>
        </row>
        <row r="447">
          <cell r="B447">
            <v>447</v>
          </cell>
          <cell r="C447" t="str">
            <v/>
          </cell>
          <cell r="D447">
            <v>0</v>
          </cell>
          <cell r="E447" t="str">
            <v/>
          </cell>
          <cell r="F447" t="str">
            <v/>
          </cell>
          <cell r="G447" t="str">
            <v/>
          </cell>
          <cell r="H447" t="str">
            <v/>
          </cell>
          <cell r="I447" t="str">
            <v/>
          </cell>
          <cell r="J447" t="str">
            <v/>
          </cell>
          <cell r="K447" t="str">
            <v/>
          </cell>
          <cell r="L447" t="str">
            <v/>
          </cell>
          <cell r="M447" t="str">
            <v/>
          </cell>
          <cell r="N447" t="str">
            <v/>
          </cell>
          <cell r="O447" t="str">
            <v/>
          </cell>
          <cell r="P447" t="str">
            <v/>
          </cell>
          <cell r="Q447" t="str">
            <v/>
          </cell>
          <cell r="R447" t="str">
            <v/>
          </cell>
          <cell r="S447" t="str">
            <v/>
          </cell>
          <cell r="T447" t="str">
            <v/>
          </cell>
          <cell r="U447" t="str">
            <v/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HK447">
            <v>0</v>
          </cell>
        </row>
        <row r="448">
          <cell r="B448">
            <v>448</v>
          </cell>
          <cell r="C448" t="str">
            <v/>
          </cell>
          <cell r="D448">
            <v>0</v>
          </cell>
          <cell r="E448" t="str">
            <v/>
          </cell>
          <cell r="F448" t="str">
            <v/>
          </cell>
          <cell r="G448" t="str">
            <v/>
          </cell>
          <cell r="H448" t="str">
            <v/>
          </cell>
          <cell r="I448" t="str">
            <v/>
          </cell>
          <cell r="J448" t="str">
            <v/>
          </cell>
          <cell r="K448" t="str">
            <v/>
          </cell>
          <cell r="L448" t="str">
            <v/>
          </cell>
          <cell r="M448" t="str">
            <v/>
          </cell>
          <cell r="N448" t="str">
            <v/>
          </cell>
          <cell r="O448" t="str">
            <v/>
          </cell>
          <cell r="P448" t="str">
            <v/>
          </cell>
          <cell r="Q448" t="str">
            <v/>
          </cell>
          <cell r="R448" t="str">
            <v/>
          </cell>
          <cell r="S448" t="str">
            <v/>
          </cell>
          <cell r="T448" t="str">
            <v/>
          </cell>
          <cell r="U448" t="str">
            <v/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HK448">
            <v>0</v>
          </cell>
        </row>
        <row r="449">
          <cell r="B449">
            <v>449</v>
          </cell>
          <cell r="C449" t="str">
            <v/>
          </cell>
          <cell r="D449">
            <v>0</v>
          </cell>
          <cell r="E449" t="str">
            <v/>
          </cell>
          <cell r="F449" t="str">
            <v/>
          </cell>
          <cell r="G449" t="str">
            <v/>
          </cell>
          <cell r="H449" t="str">
            <v/>
          </cell>
          <cell r="I449" t="str">
            <v/>
          </cell>
          <cell r="J449" t="str">
            <v/>
          </cell>
          <cell r="K449" t="str">
            <v/>
          </cell>
          <cell r="L449" t="str">
            <v/>
          </cell>
          <cell r="M449" t="str">
            <v/>
          </cell>
          <cell r="N449" t="str">
            <v/>
          </cell>
          <cell r="O449" t="str">
            <v/>
          </cell>
          <cell r="P449" t="str">
            <v/>
          </cell>
          <cell r="Q449" t="str">
            <v/>
          </cell>
          <cell r="R449" t="str">
            <v/>
          </cell>
          <cell r="S449" t="str">
            <v/>
          </cell>
          <cell r="T449" t="str">
            <v/>
          </cell>
          <cell r="U449" t="str">
            <v/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HK449">
            <v>0</v>
          </cell>
        </row>
        <row r="450">
          <cell r="B450">
            <v>450</v>
          </cell>
          <cell r="C450" t="str">
            <v/>
          </cell>
          <cell r="D450">
            <v>0</v>
          </cell>
          <cell r="E450" t="str">
            <v/>
          </cell>
          <cell r="F450" t="str">
            <v/>
          </cell>
          <cell r="G450" t="str">
            <v/>
          </cell>
          <cell r="H450" t="str">
            <v/>
          </cell>
          <cell r="I450" t="str">
            <v/>
          </cell>
          <cell r="J450" t="str">
            <v/>
          </cell>
          <cell r="K450" t="str">
            <v/>
          </cell>
          <cell r="L450" t="str">
            <v/>
          </cell>
          <cell r="M450" t="str">
            <v/>
          </cell>
          <cell r="N450" t="str">
            <v/>
          </cell>
          <cell r="O450" t="str">
            <v/>
          </cell>
          <cell r="P450" t="str">
            <v/>
          </cell>
          <cell r="Q450" t="str">
            <v/>
          </cell>
          <cell r="R450" t="str">
            <v/>
          </cell>
          <cell r="S450" t="str">
            <v/>
          </cell>
          <cell r="T450" t="str">
            <v/>
          </cell>
          <cell r="U450" t="str">
            <v/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HK450">
            <v>0</v>
          </cell>
        </row>
        <row r="451">
          <cell r="B451">
            <v>451</v>
          </cell>
          <cell r="C451" t="str">
            <v/>
          </cell>
          <cell r="D451">
            <v>0</v>
          </cell>
          <cell r="E451" t="str">
            <v/>
          </cell>
          <cell r="F451" t="str">
            <v/>
          </cell>
          <cell r="G451" t="str">
            <v/>
          </cell>
          <cell r="H451" t="str">
            <v/>
          </cell>
          <cell r="I451" t="str">
            <v/>
          </cell>
          <cell r="J451" t="str">
            <v/>
          </cell>
          <cell r="K451" t="str">
            <v/>
          </cell>
          <cell r="L451" t="str">
            <v/>
          </cell>
          <cell r="M451" t="str">
            <v/>
          </cell>
          <cell r="N451" t="str">
            <v/>
          </cell>
          <cell r="O451" t="str">
            <v/>
          </cell>
          <cell r="P451" t="str">
            <v/>
          </cell>
          <cell r="Q451" t="str">
            <v/>
          </cell>
          <cell r="R451" t="str">
            <v/>
          </cell>
          <cell r="S451" t="str">
            <v/>
          </cell>
          <cell r="T451" t="str">
            <v/>
          </cell>
          <cell r="U451" t="str">
            <v/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DQ451">
            <v>0</v>
          </cell>
          <cell r="HK451">
            <v>0</v>
          </cell>
        </row>
        <row r="452">
          <cell r="B452">
            <v>452</v>
          </cell>
          <cell r="C452" t="str">
            <v/>
          </cell>
          <cell r="D452">
            <v>0</v>
          </cell>
          <cell r="E452" t="str">
            <v/>
          </cell>
          <cell r="F452" t="str">
            <v/>
          </cell>
          <cell r="G452" t="str">
            <v/>
          </cell>
          <cell r="H452" t="str">
            <v/>
          </cell>
          <cell r="I452" t="str">
            <v/>
          </cell>
          <cell r="J452" t="str">
            <v/>
          </cell>
          <cell r="K452" t="str">
            <v/>
          </cell>
          <cell r="L452" t="str">
            <v/>
          </cell>
          <cell r="M452" t="str">
            <v/>
          </cell>
          <cell r="N452" t="str">
            <v/>
          </cell>
          <cell r="O452" t="str">
            <v/>
          </cell>
          <cell r="P452" t="str">
            <v/>
          </cell>
          <cell r="Q452" t="str">
            <v/>
          </cell>
          <cell r="R452" t="str">
            <v/>
          </cell>
          <cell r="S452" t="str">
            <v/>
          </cell>
          <cell r="T452" t="str">
            <v/>
          </cell>
          <cell r="U452" t="str">
            <v/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DQ452">
            <v>0</v>
          </cell>
          <cell r="HK452">
            <v>0</v>
          </cell>
        </row>
        <row r="453">
          <cell r="B453">
            <v>453</v>
          </cell>
          <cell r="C453" t="str">
            <v/>
          </cell>
          <cell r="D453" t="str">
            <v/>
          </cell>
          <cell r="E453" t="str">
            <v/>
          </cell>
          <cell r="F453" t="str">
            <v/>
          </cell>
          <cell r="G453" t="str">
            <v/>
          </cell>
          <cell r="H453" t="str">
            <v/>
          </cell>
          <cell r="I453" t="str">
            <v/>
          </cell>
          <cell r="J453" t="str">
            <v/>
          </cell>
          <cell r="K453" t="str">
            <v/>
          </cell>
          <cell r="L453" t="str">
            <v/>
          </cell>
          <cell r="M453" t="str">
            <v/>
          </cell>
          <cell r="N453" t="str">
            <v/>
          </cell>
          <cell r="O453" t="str">
            <v/>
          </cell>
          <cell r="P453" t="str">
            <v/>
          </cell>
          <cell r="Q453" t="str">
            <v/>
          </cell>
          <cell r="R453" t="str">
            <v/>
          </cell>
          <cell r="S453" t="str">
            <v/>
          </cell>
          <cell r="T453" t="str">
            <v/>
          </cell>
          <cell r="U453" t="str">
            <v/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DQ453">
            <v>0</v>
          </cell>
          <cell r="HK453">
            <v>0</v>
          </cell>
        </row>
        <row r="454">
          <cell r="B454">
            <v>454</v>
          </cell>
          <cell r="C454" t="str">
            <v/>
          </cell>
          <cell r="D454" t="str">
            <v/>
          </cell>
          <cell r="E454" t="str">
            <v/>
          </cell>
          <cell r="F454" t="str">
            <v/>
          </cell>
          <cell r="G454" t="str">
            <v/>
          </cell>
          <cell r="H454" t="str">
            <v/>
          </cell>
          <cell r="I454" t="str">
            <v/>
          </cell>
          <cell r="J454" t="str">
            <v/>
          </cell>
          <cell r="K454" t="str">
            <v/>
          </cell>
          <cell r="L454" t="str">
            <v/>
          </cell>
          <cell r="M454" t="str">
            <v/>
          </cell>
          <cell r="N454" t="str">
            <v/>
          </cell>
          <cell r="O454" t="str">
            <v/>
          </cell>
          <cell r="P454" t="str">
            <v/>
          </cell>
          <cell r="Q454" t="str">
            <v/>
          </cell>
          <cell r="R454" t="str">
            <v/>
          </cell>
          <cell r="S454" t="str">
            <v/>
          </cell>
          <cell r="T454" t="str">
            <v/>
          </cell>
          <cell r="U454" t="str">
            <v/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DQ454">
            <v>0</v>
          </cell>
          <cell r="HK454">
            <v>0</v>
          </cell>
        </row>
        <row r="455">
          <cell r="B455">
            <v>455</v>
          </cell>
          <cell r="C455" t="str">
            <v/>
          </cell>
          <cell r="D455" t="str">
            <v/>
          </cell>
          <cell r="E455" t="str">
            <v/>
          </cell>
          <cell r="F455" t="str">
            <v/>
          </cell>
          <cell r="G455" t="str">
            <v/>
          </cell>
          <cell r="H455" t="str">
            <v/>
          </cell>
          <cell r="I455" t="str">
            <v/>
          </cell>
          <cell r="J455" t="str">
            <v/>
          </cell>
          <cell r="K455" t="str">
            <v/>
          </cell>
          <cell r="L455" t="str">
            <v/>
          </cell>
          <cell r="M455" t="str">
            <v/>
          </cell>
          <cell r="N455" t="str">
            <v/>
          </cell>
          <cell r="O455" t="str">
            <v/>
          </cell>
          <cell r="P455" t="str">
            <v/>
          </cell>
          <cell r="Q455" t="str">
            <v/>
          </cell>
          <cell r="R455" t="str">
            <v/>
          </cell>
          <cell r="S455" t="str">
            <v/>
          </cell>
          <cell r="T455" t="str">
            <v/>
          </cell>
          <cell r="U455" t="str">
            <v/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DQ455">
            <v>0</v>
          </cell>
          <cell r="HK455">
            <v>0</v>
          </cell>
        </row>
        <row r="456">
          <cell r="B456">
            <v>456</v>
          </cell>
          <cell r="C456" t="str">
            <v/>
          </cell>
          <cell r="D456" t="str">
            <v/>
          </cell>
          <cell r="E456" t="str">
            <v/>
          </cell>
          <cell r="F456" t="str">
            <v/>
          </cell>
          <cell r="G456" t="str">
            <v/>
          </cell>
          <cell r="H456" t="str">
            <v/>
          </cell>
          <cell r="I456" t="str">
            <v/>
          </cell>
          <cell r="J456" t="str">
            <v/>
          </cell>
          <cell r="K456" t="str">
            <v/>
          </cell>
          <cell r="L456" t="str">
            <v/>
          </cell>
          <cell r="M456" t="str">
            <v/>
          </cell>
          <cell r="N456" t="str">
            <v/>
          </cell>
          <cell r="O456" t="str">
            <v/>
          </cell>
          <cell r="P456" t="str">
            <v/>
          </cell>
          <cell r="Q456" t="str">
            <v/>
          </cell>
          <cell r="R456" t="str">
            <v/>
          </cell>
          <cell r="S456" t="str">
            <v/>
          </cell>
          <cell r="T456" t="str">
            <v/>
          </cell>
          <cell r="U456" t="str">
            <v/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DQ456">
            <v>0</v>
          </cell>
          <cell r="HK456">
            <v>0</v>
          </cell>
        </row>
        <row r="457">
          <cell r="B457">
            <v>457</v>
          </cell>
          <cell r="C457" t="str">
            <v/>
          </cell>
          <cell r="D457" t="str">
            <v/>
          </cell>
          <cell r="E457" t="str">
            <v/>
          </cell>
          <cell r="F457" t="str">
            <v/>
          </cell>
          <cell r="G457" t="str">
            <v/>
          </cell>
          <cell r="H457" t="str">
            <v/>
          </cell>
          <cell r="I457" t="str">
            <v/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  <cell r="O457" t="str">
            <v/>
          </cell>
          <cell r="P457" t="str">
            <v/>
          </cell>
          <cell r="Q457" t="str">
            <v/>
          </cell>
          <cell r="R457" t="str">
            <v/>
          </cell>
          <cell r="S457" t="str">
            <v/>
          </cell>
          <cell r="T457" t="str">
            <v/>
          </cell>
          <cell r="U457" t="str">
            <v/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DQ457">
            <v>0</v>
          </cell>
          <cell r="HK457">
            <v>0</v>
          </cell>
        </row>
        <row r="458">
          <cell r="B458">
            <v>458</v>
          </cell>
          <cell r="C458" t="str">
            <v/>
          </cell>
          <cell r="D458" t="str">
            <v/>
          </cell>
          <cell r="E458" t="str">
            <v/>
          </cell>
          <cell r="F458" t="str">
            <v/>
          </cell>
          <cell r="G458" t="str">
            <v/>
          </cell>
          <cell r="H458" t="str">
            <v/>
          </cell>
          <cell r="I458" t="str">
            <v/>
          </cell>
          <cell r="J458" t="str">
            <v/>
          </cell>
          <cell r="K458" t="str">
            <v/>
          </cell>
          <cell r="L458" t="str">
            <v/>
          </cell>
          <cell r="M458" t="str">
            <v/>
          </cell>
          <cell r="N458" t="str">
            <v/>
          </cell>
          <cell r="O458" t="str">
            <v/>
          </cell>
          <cell r="P458" t="str">
            <v/>
          </cell>
          <cell r="Q458" t="str">
            <v/>
          </cell>
          <cell r="R458" t="str">
            <v/>
          </cell>
          <cell r="S458" t="str">
            <v/>
          </cell>
          <cell r="T458" t="str">
            <v/>
          </cell>
          <cell r="U458" t="str">
            <v/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DQ458">
            <v>0</v>
          </cell>
          <cell r="HK458">
            <v>0</v>
          </cell>
        </row>
        <row r="459">
          <cell r="B459">
            <v>459</v>
          </cell>
          <cell r="C459" t="str">
            <v/>
          </cell>
          <cell r="D459" t="str">
            <v/>
          </cell>
          <cell r="E459" t="str">
            <v/>
          </cell>
          <cell r="F459" t="str">
            <v/>
          </cell>
          <cell r="G459" t="str">
            <v/>
          </cell>
          <cell r="H459" t="str">
            <v/>
          </cell>
          <cell r="I459" t="str">
            <v/>
          </cell>
          <cell r="J459" t="str">
            <v/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  <cell r="O459" t="str">
            <v/>
          </cell>
          <cell r="P459" t="str">
            <v/>
          </cell>
          <cell r="Q459" t="str">
            <v/>
          </cell>
          <cell r="R459" t="str">
            <v/>
          </cell>
          <cell r="S459" t="str">
            <v/>
          </cell>
          <cell r="T459" t="str">
            <v/>
          </cell>
          <cell r="U459" t="str">
            <v/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DQ459">
            <v>0</v>
          </cell>
          <cell r="HK459">
            <v>0</v>
          </cell>
        </row>
        <row r="460">
          <cell r="B460">
            <v>460</v>
          </cell>
          <cell r="C460" t="str">
            <v/>
          </cell>
          <cell r="D460" t="str">
            <v/>
          </cell>
          <cell r="E460" t="str">
            <v/>
          </cell>
          <cell r="F460" t="str">
            <v/>
          </cell>
          <cell r="G460" t="str">
            <v/>
          </cell>
          <cell r="H460" t="str">
            <v/>
          </cell>
          <cell r="I460" t="str">
            <v/>
          </cell>
          <cell r="J460" t="str">
            <v/>
          </cell>
          <cell r="K460" t="str">
            <v/>
          </cell>
          <cell r="L460" t="str">
            <v/>
          </cell>
          <cell r="M460" t="str">
            <v/>
          </cell>
          <cell r="N460" t="str">
            <v/>
          </cell>
          <cell r="O460" t="str">
            <v/>
          </cell>
          <cell r="P460" t="str">
            <v/>
          </cell>
          <cell r="Q460" t="str">
            <v/>
          </cell>
          <cell r="R460" t="str">
            <v/>
          </cell>
          <cell r="S460" t="str">
            <v/>
          </cell>
          <cell r="T460" t="str">
            <v/>
          </cell>
          <cell r="U460" t="str">
            <v/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DQ460">
            <v>0</v>
          </cell>
          <cell r="HK460">
            <v>0</v>
          </cell>
        </row>
        <row r="461">
          <cell r="B461">
            <v>461</v>
          </cell>
          <cell r="C461" t="str">
            <v/>
          </cell>
          <cell r="D461" t="str">
            <v/>
          </cell>
          <cell r="E461" t="str">
            <v/>
          </cell>
          <cell r="F461" t="str">
            <v/>
          </cell>
          <cell r="G461" t="str">
            <v/>
          </cell>
          <cell r="H461" t="str">
            <v/>
          </cell>
          <cell r="I461" t="str">
            <v/>
          </cell>
          <cell r="J461" t="str">
            <v/>
          </cell>
          <cell r="K461" t="str">
            <v/>
          </cell>
          <cell r="L461" t="str">
            <v/>
          </cell>
          <cell r="M461" t="str">
            <v/>
          </cell>
          <cell r="N461" t="str">
            <v/>
          </cell>
          <cell r="O461" t="str">
            <v/>
          </cell>
          <cell r="P461" t="str">
            <v/>
          </cell>
          <cell r="Q461" t="str">
            <v/>
          </cell>
          <cell r="R461" t="str">
            <v/>
          </cell>
          <cell r="S461" t="str">
            <v/>
          </cell>
          <cell r="T461" t="str">
            <v/>
          </cell>
          <cell r="U461" t="str">
            <v/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DQ461">
            <v>0</v>
          </cell>
          <cell r="HK461">
            <v>0</v>
          </cell>
        </row>
        <row r="462">
          <cell r="B462">
            <v>462</v>
          </cell>
          <cell r="C462" t="str">
            <v/>
          </cell>
          <cell r="D462" t="str">
            <v/>
          </cell>
          <cell r="E462" t="str">
            <v/>
          </cell>
          <cell r="F462" t="str">
            <v/>
          </cell>
          <cell r="G462" t="str">
            <v/>
          </cell>
          <cell r="H462" t="str">
            <v/>
          </cell>
          <cell r="I462" t="str">
            <v/>
          </cell>
          <cell r="J462" t="str">
            <v/>
          </cell>
          <cell r="K462" t="str">
            <v/>
          </cell>
          <cell r="L462" t="str">
            <v/>
          </cell>
          <cell r="M462" t="str">
            <v/>
          </cell>
          <cell r="N462" t="str">
            <v/>
          </cell>
          <cell r="O462" t="str">
            <v/>
          </cell>
          <cell r="P462" t="str">
            <v/>
          </cell>
          <cell r="Q462" t="str">
            <v/>
          </cell>
          <cell r="R462" t="str">
            <v/>
          </cell>
          <cell r="S462" t="str">
            <v/>
          </cell>
          <cell r="T462" t="str">
            <v/>
          </cell>
          <cell r="U462" t="str">
            <v/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DQ462">
            <v>0</v>
          </cell>
          <cell r="HK462">
            <v>0</v>
          </cell>
        </row>
        <row r="463">
          <cell r="B463">
            <v>463</v>
          </cell>
          <cell r="C463" t="str">
            <v/>
          </cell>
          <cell r="D463" t="str">
            <v/>
          </cell>
          <cell r="E463" t="str">
            <v/>
          </cell>
          <cell r="F463" t="str">
            <v/>
          </cell>
          <cell r="G463" t="str">
            <v/>
          </cell>
          <cell r="H463" t="str">
            <v/>
          </cell>
          <cell r="I463" t="str">
            <v/>
          </cell>
          <cell r="J463" t="str">
            <v/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  <cell r="O463" t="str">
            <v/>
          </cell>
          <cell r="P463" t="str">
            <v/>
          </cell>
          <cell r="Q463" t="str">
            <v/>
          </cell>
          <cell r="R463" t="str">
            <v/>
          </cell>
          <cell r="S463" t="str">
            <v/>
          </cell>
          <cell r="T463" t="str">
            <v/>
          </cell>
          <cell r="U463" t="str">
            <v/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DQ463">
            <v>0</v>
          </cell>
          <cell r="HK463">
            <v>0</v>
          </cell>
        </row>
        <row r="464">
          <cell r="B464">
            <v>464</v>
          </cell>
          <cell r="C464" t="str">
            <v/>
          </cell>
          <cell r="D464" t="str">
            <v/>
          </cell>
          <cell r="E464" t="str">
            <v/>
          </cell>
          <cell r="F464" t="str">
            <v/>
          </cell>
          <cell r="G464" t="str">
            <v/>
          </cell>
          <cell r="H464" t="str">
            <v/>
          </cell>
          <cell r="I464" t="str">
            <v/>
          </cell>
          <cell r="J464" t="str">
            <v/>
          </cell>
          <cell r="K464" t="str">
            <v/>
          </cell>
          <cell r="L464" t="str">
            <v/>
          </cell>
          <cell r="M464" t="str">
            <v/>
          </cell>
          <cell r="N464" t="str">
            <v/>
          </cell>
          <cell r="O464" t="str">
            <v/>
          </cell>
          <cell r="P464" t="str">
            <v/>
          </cell>
          <cell r="Q464" t="str">
            <v/>
          </cell>
          <cell r="R464" t="str">
            <v/>
          </cell>
          <cell r="S464" t="str">
            <v/>
          </cell>
          <cell r="T464" t="str">
            <v/>
          </cell>
          <cell r="U464" t="str">
            <v/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DQ464">
            <v>0</v>
          </cell>
          <cell r="HK464">
            <v>0</v>
          </cell>
        </row>
        <row r="465">
          <cell r="B465">
            <v>465</v>
          </cell>
          <cell r="C465" t="str">
            <v/>
          </cell>
          <cell r="D465" t="str">
            <v/>
          </cell>
          <cell r="E465" t="str">
            <v/>
          </cell>
          <cell r="F465" t="str">
            <v/>
          </cell>
          <cell r="G465" t="str">
            <v/>
          </cell>
          <cell r="H465" t="str">
            <v/>
          </cell>
          <cell r="I465" t="str">
            <v/>
          </cell>
          <cell r="J465" t="str">
            <v/>
          </cell>
          <cell r="K465" t="str">
            <v/>
          </cell>
          <cell r="L465" t="str">
            <v/>
          </cell>
          <cell r="M465" t="str">
            <v/>
          </cell>
          <cell r="N465" t="str">
            <v/>
          </cell>
          <cell r="O465" t="str">
            <v/>
          </cell>
          <cell r="P465" t="str">
            <v/>
          </cell>
          <cell r="Q465" t="str">
            <v/>
          </cell>
          <cell r="R465" t="str">
            <v/>
          </cell>
          <cell r="S465" t="str">
            <v/>
          </cell>
          <cell r="T465" t="str">
            <v/>
          </cell>
          <cell r="U465" t="str">
            <v/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DQ465">
            <v>0</v>
          </cell>
          <cell r="HK465">
            <v>0</v>
          </cell>
        </row>
        <row r="466">
          <cell r="B466">
            <v>466</v>
          </cell>
          <cell r="C466" t="str">
            <v/>
          </cell>
          <cell r="D466" t="str">
            <v/>
          </cell>
          <cell r="E466" t="str">
            <v/>
          </cell>
          <cell r="F466" t="str">
            <v/>
          </cell>
          <cell r="G466" t="str">
            <v/>
          </cell>
          <cell r="H466" t="str">
            <v/>
          </cell>
          <cell r="I466" t="str">
            <v/>
          </cell>
          <cell r="J466" t="str">
            <v/>
          </cell>
          <cell r="K466" t="str">
            <v/>
          </cell>
          <cell r="L466" t="str">
            <v/>
          </cell>
          <cell r="M466" t="str">
            <v/>
          </cell>
          <cell r="N466" t="str">
            <v/>
          </cell>
          <cell r="O466" t="str">
            <v/>
          </cell>
          <cell r="P466" t="str">
            <v/>
          </cell>
          <cell r="Q466" t="str">
            <v/>
          </cell>
          <cell r="R466" t="str">
            <v/>
          </cell>
          <cell r="S466" t="str">
            <v/>
          </cell>
          <cell r="T466" t="str">
            <v/>
          </cell>
          <cell r="U466" t="str">
            <v/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DQ466">
            <v>0</v>
          </cell>
          <cell r="HK466">
            <v>0</v>
          </cell>
        </row>
        <row r="467">
          <cell r="B467">
            <v>467</v>
          </cell>
          <cell r="C467" t="str">
            <v/>
          </cell>
          <cell r="D467" t="str">
            <v/>
          </cell>
          <cell r="E467" t="str">
            <v/>
          </cell>
          <cell r="F467" t="str">
            <v/>
          </cell>
          <cell r="G467" t="str">
            <v/>
          </cell>
          <cell r="H467" t="str">
            <v/>
          </cell>
          <cell r="I467" t="str">
            <v/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  <cell r="O467" t="str">
            <v/>
          </cell>
          <cell r="P467" t="str">
            <v/>
          </cell>
          <cell r="Q467" t="str">
            <v/>
          </cell>
          <cell r="R467" t="str">
            <v/>
          </cell>
          <cell r="S467" t="str">
            <v/>
          </cell>
          <cell r="T467" t="str">
            <v/>
          </cell>
          <cell r="U467" t="str">
            <v/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DQ467">
            <v>0</v>
          </cell>
          <cell r="HK467">
            <v>0</v>
          </cell>
        </row>
        <row r="468">
          <cell r="B468">
            <v>468</v>
          </cell>
          <cell r="C468" t="str">
            <v/>
          </cell>
          <cell r="D468" t="str">
            <v/>
          </cell>
          <cell r="E468" t="str">
            <v/>
          </cell>
          <cell r="F468" t="str">
            <v/>
          </cell>
          <cell r="G468" t="str">
            <v/>
          </cell>
          <cell r="H468" t="str">
            <v/>
          </cell>
          <cell r="I468" t="str">
            <v/>
          </cell>
          <cell r="J468" t="str">
            <v/>
          </cell>
          <cell r="K468" t="str">
            <v/>
          </cell>
          <cell r="L468" t="str">
            <v/>
          </cell>
          <cell r="M468" t="str">
            <v/>
          </cell>
          <cell r="N468" t="str">
            <v/>
          </cell>
          <cell r="O468" t="str">
            <v/>
          </cell>
          <cell r="P468" t="str">
            <v/>
          </cell>
          <cell r="Q468" t="str">
            <v/>
          </cell>
          <cell r="R468" t="str">
            <v/>
          </cell>
          <cell r="S468" t="str">
            <v/>
          </cell>
          <cell r="T468" t="str">
            <v/>
          </cell>
          <cell r="U468" t="str">
            <v/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DQ468">
            <v>0</v>
          </cell>
          <cell r="HK468">
            <v>0</v>
          </cell>
        </row>
        <row r="469">
          <cell r="B469">
            <v>469</v>
          </cell>
          <cell r="C469" t="str">
            <v/>
          </cell>
          <cell r="D469" t="str">
            <v/>
          </cell>
          <cell r="E469" t="str">
            <v/>
          </cell>
          <cell r="F469" t="str">
            <v/>
          </cell>
          <cell r="G469" t="str">
            <v/>
          </cell>
          <cell r="H469" t="str">
            <v/>
          </cell>
          <cell r="I469" t="str">
            <v/>
          </cell>
          <cell r="J469" t="str">
            <v/>
          </cell>
          <cell r="K469" t="str">
            <v/>
          </cell>
          <cell r="L469" t="str">
            <v/>
          </cell>
          <cell r="M469" t="str">
            <v/>
          </cell>
          <cell r="N469" t="str">
            <v/>
          </cell>
          <cell r="O469" t="str">
            <v/>
          </cell>
          <cell r="P469" t="str">
            <v/>
          </cell>
          <cell r="Q469" t="str">
            <v/>
          </cell>
          <cell r="R469" t="str">
            <v/>
          </cell>
          <cell r="S469" t="str">
            <v/>
          </cell>
          <cell r="T469" t="str">
            <v/>
          </cell>
          <cell r="U469" t="str">
            <v/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DQ469">
            <v>0</v>
          </cell>
          <cell r="HK469">
            <v>0</v>
          </cell>
        </row>
        <row r="470">
          <cell r="B470">
            <v>470</v>
          </cell>
          <cell r="C470" t="str">
            <v/>
          </cell>
          <cell r="D470" t="str">
            <v/>
          </cell>
          <cell r="E470" t="str">
            <v/>
          </cell>
          <cell r="F470" t="str">
            <v/>
          </cell>
          <cell r="G470" t="str">
            <v/>
          </cell>
          <cell r="H470" t="str">
            <v/>
          </cell>
          <cell r="I470" t="str">
            <v/>
          </cell>
          <cell r="J470" t="str">
            <v/>
          </cell>
          <cell r="K470" t="str">
            <v/>
          </cell>
          <cell r="L470" t="str">
            <v/>
          </cell>
          <cell r="M470" t="str">
            <v/>
          </cell>
          <cell r="N470" t="str">
            <v/>
          </cell>
          <cell r="O470" t="str">
            <v/>
          </cell>
          <cell r="P470" t="str">
            <v/>
          </cell>
          <cell r="Q470" t="str">
            <v/>
          </cell>
          <cell r="R470" t="str">
            <v/>
          </cell>
          <cell r="S470" t="str">
            <v/>
          </cell>
          <cell r="T470" t="str">
            <v/>
          </cell>
          <cell r="U470" t="str">
            <v/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DQ470">
            <v>0</v>
          </cell>
          <cell r="HK470">
            <v>0</v>
          </cell>
        </row>
        <row r="471">
          <cell r="B471">
            <v>471</v>
          </cell>
          <cell r="C471" t="str">
            <v/>
          </cell>
          <cell r="D471" t="str">
            <v/>
          </cell>
          <cell r="E471" t="str">
            <v/>
          </cell>
          <cell r="F471" t="str">
            <v/>
          </cell>
          <cell r="G471" t="str">
            <v/>
          </cell>
          <cell r="H471" t="str">
            <v/>
          </cell>
          <cell r="I471" t="str">
            <v/>
          </cell>
          <cell r="J471" t="str">
            <v/>
          </cell>
          <cell r="K471" t="str">
            <v/>
          </cell>
          <cell r="L471" t="str">
            <v/>
          </cell>
          <cell r="M471" t="str">
            <v/>
          </cell>
          <cell r="N471" t="str">
            <v/>
          </cell>
          <cell r="O471" t="str">
            <v/>
          </cell>
          <cell r="P471" t="str">
            <v/>
          </cell>
          <cell r="Q471" t="str">
            <v/>
          </cell>
          <cell r="R471" t="str">
            <v/>
          </cell>
          <cell r="S471" t="str">
            <v/>
          </cell>
          <cell r="T471" t="str">
            <v/>
          </cell>
          <cell r="U471" t="str">
            <v/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DQ471">
            <v>0</v>
          </cell>
          <cell r="HK471">
            <v>0</v>
          </cell>
        </row>
        <row r="472">
          <cell r="B472">
            <v>472</v>
          </cell>
          <cell r="C472" t="str">
            <v/>
          </cell>
          <cell r="D472" t="str">
            <v/>
          </cell>
          <cell r="E472" t="str">
            <v/>
          </cell>
          <cell r="F472" t="str">
            <v/>
          </cell>
          <cell r="G472" t="str">
            <v/>
          </cell>
          <cell r="H472" t="str">
            <v/>
          </cell>
          <cell r="I472" t="str">
            <v/>
          </cell>
          <cell r="J472" t="str">
            <v/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  <cell r="O472" t="str">
            <v/>
          </cell>
          <cell r="P472" t="str">
            <v/>
          </cell>
          <cell r="Q472" t="str">
            <v/>
          </cell>
          <cell r="R472" t="str">
            <v/>
          </cell>
          <cell r="S472" t="str">
            <v/>
          </cell>
          <cell r="T472" t="str">
            <v/>
          </cell>
          <cell r="U472" t="str">
            <v/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DQ472">
            <v>0</v>
          </cell>
          <cell r="HK472">
            <v>0</v>
          </cell>
        </row>
        <row r="473">
          <cell r="B473">
            <v>473</v>
          </cell>
          <cell r="C473" t="str">
            <v/>
          </cell>
          <cell r="D473" t="str">
            <v/>
          </cell>
          <cell r="E473" t="str">
            <v/>
          </cell>
          <cell r="F473" t="str">
            <v/>
          </cell>
          <cell r="G473" t="str">
            <v/>
          </cell>
          <cell r="H473" t="str">
            <v/>
          </cell>
          <cell r="I473" t="str">
            <v/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  <cell r="O473" t="str">
            <v/>
          </cell>
          <cell r="P473" t="str">
            <v/>
          </cell>
          <cell r="Q473" t="str">
            <v/>
          </cell>
          <cell r="R473" t="str">
            <v/>
          </cell>
          <cell r="S473" t="str">
            <v/>
          </cell>
          <cell r="T473" t="str">
            <v/>
          </cell>
          <cell r="U473" t="str">
            <v/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DQ473">
            <v>0</v>
          </cell>
          <cell r="HK473">
            <v>0</v>
          </cell>
        </row>
        <row r="474">
          <cell r="B474">
            <v>474</v>
          </cell>
          <cell r="C474" t="str">
            <v/>
          </cell>
          <cell r="D474" t="str">
            <v/>
          </cell>
          <cell r="E474" t="str">
            <v/>
          </cell>
          <cell r="F474" t="str">
            <v/>
          </cell>
          <cell r="G474" t="str">
            <v/>
          </cell>
          <cell r="H474" t="str">
            <v/>
          </cell>
          <cell r="I474" t="str">
            <v/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  <cell r="O474" t="str">
            <v/>
          </cell>
          <cell r="P474" t="str">
            <v/>
          </cell>
          <cell r="Q474" t="str">
            <v/>
          </cell>
          <cell r="R474" t="str">
            <v/>
          </cell>
          <cell r="S474" t="str">
            <v/>
          </cell>
          <cell r="T474" t="str">
            <v/>
          </cell>
          <cell r="U474" t="str">
            <v/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DQ474">
            <v>0</v>
          </cell>
          <cell r="HK474">
            <v>0</v>
          </cell>
        </row>
        <row r="475">
          <cell r="B475">
            <v>475</v>
          </cell>
          <cell r="C475" t="str">
            <v/>
          </cell>
          <cell r="D475" t="str">
            <v/>
          </cell>
          <cell r="E475" t="str">
            <v/>
          </cell>
          <cell r="F475" t="str">
            <v/>
          </cell>
          <cell r="G475" t="str">
            <v/>
          </cell>
          <cell r="H475" t="str">
            <v/>
          </cell>
          <cell r="I475" t="str">
            <v/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  <cell r="O475" t="str">
            <v/>
          </cell>
          <cell r="P475" t="str">
            <v/>
          </cell>
          <cell r="Q475" t="str">
            <v/>
          </cell>
          <cell r="R475" t="str">
            <v/>
          </cell>
          <cell r="S475" t="str">
            <v/>
          </cell>
          <cell r="T475" t="str">
            <v/>
          </cell>
          <cell r="U475" t="str">
            <v/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DQ475">
            <v>0</v>
          </cell>
          <cell r="HK475">
            <v>0</v>
          </cell>
        </row>
        <row r="476">
          <cell r="B476">
            <v>476</v>
          </cell>
          <cell r="C476" t="str">
            <v/>
          </cell>
          <cell r="D476" t="str">
            <v/>
          </cell>
          <cell r="E476" t="str">
            <v/>
          </cell>
          <cell r="F476" t="str">
            <v/>
          </cell>
          <cell r="G476" t="str">
            <v/>
          </cell>
          <cell r="H476" t="str">
            <v/>
          </cell>
          <cell r="I476" t="str">
            <v/>
          </cell>
          <cell r="J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  <cell r="O476" t="str">
            <v/>
          </cell>
          <cell r="P476" t="str">
            <v/>
          </cell>
          <cell r="Q476" t="str">
            <v/>
          </cell>
          <cell r="R476" t="str">
            <v/>
          </cell>
          <cell r="S476" t="str">
            <v/>
          </cell>
          <cell r="T476" t="str">
            <v/>
          </cell>
          <cell r="U476" t="str">
            <v/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DQ476">
            <v>0</v>
          </cell>
          <cell r="HK476">
            <v>0</v>
          </cell>
        </row>
        <row r="477">
          <cell r="B477">
            <v>477</v>
          </cell>
          <cell r="C477" t="str">
            <v/>
          </cell>
          <cell r="D477" t="str">
            <v/>
          </cell>
          <cell r="E477" t="str">
            <v/>
          </cell>
          <cell r="F477" t="str">
            <v/>
          </cell>
          <cell r="G477" t="str">
            <v/>
          </cell>
          <cell r="H477" t="str">
            <v/>
          </cell>
          <cell r="I477" t="str">
            <v/>
          </cell>
          <cell r="J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  <cell r="O477" t="str">
            <v/>
          </cell>
          <cell r="P477" t="str">
            <v/>
          </cell>
          <cell r="Q477" t="str">
            <v/>
          </cell>
          <cell r="R477" t="str">
            <v/>
          </cell>
          <cell r="S477" t="str">
            <v/>
          </cell>
          <cell r="T477" t="str">
            <v/>
          </cell>
          <cell r="U477" t="str">
            <v/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DQ477">
            <v>0</v>
          </cell>
          <cell r="HK477">
            <v>0</v>
          </cell>
        </row>
        <row r="478">
          <cell r="B478">
            <v>478</v>
          </cell>
          <cell r="C478" t="str">
            <v/>
          </cell>
          <cell r="D478" t="str">
            <v/>
          </cell>
          <cell r="E478" t="str">
            <v/>
          </cell>
          <cell r="F478" t="str">
            <v/>
          </cell>
          <cell r="G478" t="str">
            <v/>
          </cell>
          <cell r="H478" t="str">
            <v/>
          </cell>
          <cell r="I478" t="str">
            <v/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  <cell r="O478" t="str">
            <v/>
          </cell>
          <cell r="P478" t="str">
            <v/>
          </cell>
          <cell r="Q478" t="str">
            <v/>
          </cell>
          <cell r="R478" t="str">
            <v/>
          </cell>
          <cell r="S478" t="str">
            <v/>
          </cell>
          <cell r="T478" t="str">
            <v/>
          </cell>
          <cell r="U478" t="str">
            <v/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DQ478">
            <v>0</v>
          </cell>
          <cell r="HK478">
            <v>0</v>
          </cell>
        </row>
        <row r="479">
          <cell r="B479">
            <v>479</v>
          </cell>
          <cell r="C479" t="str">
            <v/>
          </cell>
          <cell r="D479" t="str">
            <v/>
          </cell>
          <cell r="E479" t="str">
            <v/>
          </cell>
          <cell r="F479" t="str">
            <v/>
          </cell>
          <cell r="G479" t="str">
            <v/>
          </cell>
          <cell r="H479" t="str">
            <v/>
          </cell>
          <cell r="I479" t="str">
            <v/>
          </cell>
          <cell r="J479" t="str">
            <v/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  <cell r="O479" t="str">
            <v/>
          </cell>
          <cell r="P479" t="str">
            <v/>
          </cell>
          <cell r="Q479" t="str">
            <v/>
          </cell>
          <cell r="R479" t="str">
            <v/>
          </cell>
          <cell r="S479" t="str">
            <v/>
          </cell>
          <cell r="T479" t="str">
            <v/>
          </cell>
          <cell r="U479" t="str">
            <v/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DQ479">
            <v>0</v>
          </cell>
          <cell r="HK479">
            <v>0</v>
          </cell>
        </row>
        <row r="480">
          <cell r="B480">
            <v>480</v>
          </cell>
          <cell r="C480" t="str">
            <v/>
          </cell>
          <cell r="D480" t="str">
            <v/>
          </cell>
          <cell r="E480" t="str">
            <v/>
          </cell>
          <cell r="F480" t="str">
            <v/>
          </cell>
          <cell r="G480" t="str">
            <v/>
          </cell>
          <cell r="H480" t="str">
            <v/>
          </cell>
          <cell r="I480" t="str">
            <v/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  <cell r="O480" t="str">
            <v/>
          </cell>
          <cell r="P480" t="str">
            <v/>
          </cell>
          <cell r="Q480" t="str">
            <v/>
          </cell>
          <cell r="R480" t="str">
            <v/>
          </cell>
          <cell r="S480" t="str">
            <v/>
          </cell>
          <cell r="T480" t="str">
            <v/>
          </cell>
          <cell r="U480" t="str">
            <v/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DQ480">
            <v>0</v>
          </cell>
          <cell r="HK480">
            <v>0</v>
          </cell>
        </row>
        <row r="481">
          <cell r="B481">
            <v>481</v>
          </cell>
          <cell r="C481" t="str">
            <v/>
          </cell>
          <cell r="D481" t="str">
            <v/>
          </cell>
          <cell r="E481" t="str">
            <v/>
          </cell>
          <cell r="F481" t="str">
            <v/>
          </cell>
          <cell r="G481" t="str">
            <v/>
          </cell>
          <cell r="H481" t="str">
            <v/>
          </cell>
          <cell r="I481" t="str">
            <v/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  <cell r="O481" t="str">
            <v/>
          </cell>
          <cell r="P481" t="str">
            <v/>
          </cell>
          <cell r="Q481" t="str">
            <v/>
          </cell>
          <cell r="R481" t="str">
            <v/>
          </cell>
          <cell r="S481" t="str">
            <v/>
          </cell>
          <cell r="T481" t="str">
            <v/>
          </cell>
          <cell r="U481" t="str">
            <v/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DQ481">
            <v>0</v>
          </cell>
          <cell r="HK481">
            <v>0</v>
          </cell>
        </row>
        <row r="482">
          <cell r="B482">
            <v>482</v>
          </cell>
          <cell r="C482" t="str">
            <v/>
          </cell>
          <cell r="D482" t="str">
            <v/>
          </cell>
          <cell r="E482" t="str">
            <v/>
          </cell>
          <cell r="F482" t="str">
            <v/>
          </cell>
          <cell r="G482" t="str">
            <v/>
          </cell>
          <cell r="H482" t="str">
            <v/>
          </cell>
          <cell r="I482" t="str">
            <v/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  <cell r="O482" t="str">
            <v/>
          </cell>
          <cell r="P482" t="str">
            <v/>
          </cell>
          <cell r="Q482" t="str">
            <v/>
          </cell>
          <cell r="R482" t="str">
            <v/>
          </cell>
          <cell r="S482" t="str">
            <v/>
          </cell>
          <cell r="T482" t="str">
            <v/>
          </cell>
          <cell r="U482" t="str">
            <v/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DQ482">
            <v>0</v>
          </cell>
          <cell r="HK482">
            <v>0</v>
          </cell>
        </row>
        <row r="483">
          <cell r="B483">
            <v>483</v>
          </cell>
          <cell r="C483" t="str">
            <v/>
          </cell>
          <cell r="D483" t="str">
            <v/>
          </cell>
          <cell r="E483" t="str">
            <v/>
          </cell>
          <cell r="F483" t="str">
            <v/>
          </cell>
          <cell r="G483" t="str">
            <v/>
          </cell>
          <cell r="H483" t="str">
            <v/>
          </cell>
          <cell r="I483" t="str">
            <v/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  <cell r="O483" t="str">
            <v/>
          </cell>
          <cell r="P483" t="str">
            <v/>
          </cell>
          <cell r="Q483" t="str">
            <v/>
          </cell>
          <cell r="R483" t="str">
            <v/>
          </cell>
          <cell r="S483" t="str">
            <v/>
          </cell>
          <cell r="T483" t="str">
            <v/>
          </cell>
          <cell r="U483" t="str">
            <v/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DQ483">
            <v>0</v>
          </cell>
          <cell r="HK483">
            <v>0</v>
          </cell>
        </row>
        <row r="484">
          <cell r="B484">
            <v>484</v>
          </cell>
          <cell r="C484" t="str">
            <v/>
          </cell>
          <cell r="D484" t="str">
            <v/>
          </cell>
          <cell r="E484" t="str">
            <v/>
          </cell>
          <cell r="F484" t="str">
            <v/>
          </cell>
          <cell r="G484" t="str">
            <v/>
          </cell>
          <cell r="H484" t="str">
            <v/>
          </cell>
          <cell r="I484" t="str">
            <v/>
          </cell>
          <cell r="J484" t="str">
            <v/>
          </cell>
          <cell r="K484" t="str">
            <v/>
          </cell>
          <cell r="L484" t="str">
            <v/>
          </cell>
          <cell r="M484" t="str">
            <v/>
          </cell>
          <cell r="N484" t="str">
            <v/>
          </cell>
          <cell r="O484" t="str">
            <v/>
          </cell>
          <cell r="P484" t="str">
            <v/>
          </cell>
          <cell r="Q484" t="str">
            <v/>
          </cell>
          <cell r="R484" t="str">
            <v/>
          </cell>
          <cell r="S484" t="str">
            <v/>
          </cell>
          <cell r="T484" t="str">
            <v/>
          </cell>
          <cell r="U484" t="str">
            <v/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DQ484">
            <v>0</v>
          </cell>
          <cell r="HK484">
            <v>0</v>
          </cell>
        </row>
        <row r="485">
          <cell r="B485">
            <v>485</v>
          </cell>
          <cell r="C485" t="str">
            <v/>
          </cell>
          <cell r="D485" t="str">
            <v/>
          </cell>
          <cell r="E485" t="str">
            <v/>
          </cell>
          <cell r="F485" t="str">
            <v/>
          </cell>
          <cell r="G485" t="str">
            <v/>
          </cell>
          <cell r="H485" t="str">
            <v/>
          </cell>
          <cell r="I485" t="str">
            <v/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  <cell r="O485" t="str">
            <v/>
          </cell>
          <cell r="P485" t="str">
            <v/>
          </cell>
          <cell r="Q485" t="str">
            <v/>
          </cell>
          <cell r="R485" t="str">
            <v/>
          </cell>
          <cell r="S485" t="str">
            <v/>
          </cell>
          <cell r="T485" t="str">
            <v/>
          </cell>
          <cell r="U485" t="str">
            <v/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DQ485">
            <v>0</v>
          </cell>
          <cell r="HK485">
            <v>0</v>
          </cell>
        </row>
        <row r="486">
          <cell r="B486">
            <v>486</v>
          </cell>
          <cell r="C486" t="str">
            <v/>
          </cell>
          <cell r="D486" t="str">
            <v/>
          </cell>
          <cell r="E486" t="str">
            <v/>
          </cell>
          <cell r="F486" t="str">
            <v/>
          </cell>
          <cell r="G486" t="str">
            <v/>
          </cell>
          <cell r="H486" t="str">
            <v/>
          </cell>
          <cell r="I486" t="str">
            <v/>
          </cell>
          <cell r="J486" t="str">
            <v/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  <cell r="O486" t="str">
            <v/>
          </cell>
          <cell r="P486" t="str">
            <v/>
          </cell>
          <cell r="Q486" t="str">
            <v/>
          </cell>
          <cell r="R486" t="str">
            <v/>
          </cell>
          <cell r="S486" t="str">
            <v/>
          </cell>
          <cell r="T486" t="str">
            <v/>
          </cell>
          <cell r="U486" t="str">
            <v/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DQ486">
            <v>0</v>
          </cell>
          <cell r="HK486">
            <v>0</v>
          </cell>
        </row>
        <row r="487">
          <cell r="B487">
            <v>487</v>
          </cell>
          <cell r="C487" t="str">
            <v/>
          </cell>
          <cell r="D487" t="str">
            <v/>
          </cell>
          <cell r="E487" t="str">
            <v/>
          </cell>
          <cell r="F487" t="str">
            <v/>
          </cell>
          <cell r="G487" t="str">
            <v/>
          </cell>
          <cell r="H487" t="str">
            <v/>
          </cell>
          <cell r="I487" t="str">
            <v/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  <cell r="O487" t="str">
            <v/>
          </cell>
          <cell r="P487" t="str">
            <v/>
          </cell>
          <cell r="Q487" t="str">
            <v/>
          </cell>
          <cell r="R487" t="str">
            <v/>
          </cell>
          <cell r="S487" t="str">
            <v/>
          </cell>
          <cell r="T487" t="str">
            <v/>
          </cell>
          <cell r="U487" t="str">
            <v/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DQ487">
            <v>0</v>
          </cell>
          <cell r="HK487">
            <v>0</v>
          </cell>
        </row>
        <row r="488">
          <cell r="B488">
            <v>488</v>
          </cell>
          <cell r="C488" t="str">
            <v/>
          </cell>
          <cell r="D488" t="str">
            <v/>
          </cell>
          <cell r="E488" t="str">
            <v/>
          </cell>
          <cell r="F488" t="str">
            <v/>
          </cell>
          <cell r="G488" t="str">
            <v/>
          </cell>
          <cell r="H488" t="str">
            <v/>
          </cell>
          <cell r="I488" t="str">
            <v/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  <cell r="O488" t="str">
            <v/>
          </cell>
          <cell r="P488" t="str">
            <v/>
          </cell>
          <cell r="Q488" t="str">
            <v/>
          </cell>
          <cell r="R488" t="str">
            <v/>
          </cell>
          <cell r="S488" t="str">
            <v/>
          </cell>
          <cell r="T488" t="str">
            <v/>
          </cell>
          <cell r="U488" t="str">
            <v/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DQ488">
            <v>0</v>
          </cell>
          <cell r="HK488">
            <v>0</v>
          </cell>
        </row>
        <row r="489">
          <cell r="B489">
            <v>489</v>
          </cell>
          <cell r="C489" t="str">
            <v/>
          </cell>
          <cell r="D489" t="str">
            <v/>
          </cell>
          <cell r="E489" t="str">
            <v/>
          </cell>
          <cell r="F489" t="str">
            <v/>
          </cell>
          <cell r="G489" t="str">
            <v/>
          </cell>
          <cell r="H489" t="str">
            <v/>
          </cell>
          <cell r="I489" t="str">
            <v/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  <cell r="O489" t="str">
            <v/>
          </cell>
          <cell r="P489" t="str">
            <v/>
          </cell>
          <cell r="Q489" t="str">
            <v/>
          </cell>
          <cell r="R489" t="str">
            <v/>
          </cell>
          <cell r="S489" t="str">
            <v/>
          </cell>
          <cell r="T489" t="str">
            <v/>
          </cell>
          <cell r="U489" t="str">
            <v/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DQ489">
            <v>0</v>
          </cell>
          <cell r="HK489">
            <v>0</v>
          </cell>
        </row>
        <row r="490">
          <cell r="B490">
            <v>490</v>
          </cell>
          <cell r="C490" t="str">
            <v/>
          </cell>
          <cell r="D490" t="str">
            <v/>
          </cell>
          <cell r="E490" t="str">
            <v/>
          </cell>
          <cell r="F490" t="str">
            <v/>
          </cell>
          <cell r="G490" t="str">
            <v/>
          </cell>
          <cell r="H490" t="str">
            <v/>
          </cell>
          <cell r="I490" t="str">
            <v/>
          </cell>
          <cell r="J490" t="str">
            <v/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  <cell r="O490" t="str">
            <v/>
          </cell>
          <cell r="P490" t="str">
            <v/>
          </cell>
          <cell r="Q490" t="str">
            <v/>
          </cell>
          <cell r="R490" t="str">
            <v/>
          </cell>
          <cell r="S490" t="str">
            <v/>
          </cell>
          <cell r="T490" t="str">
            <v/>
          </cell>
          <cell r="U490" t="str">
            <v/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DQ490">
            <v>0</v>
          </cell>
          <cell r="HK490">
            <v>0</v>
          </cell>
        </row>
        <row r="491">
          <cell r="B491">
            <v>491</v>
          </cell>
          <cell r="C491" t="str">
            <v/>
          </cell>
          <cell r="D491" t="str">
            <v/>
          </cell>
          <cell r="E491" t="str">
            <v/>
          </cell>
          <cell r="F491" t="str">
            <v/>
          </cell>
          <cell r="G491" t="str">
            <v/>
          </cell>
          <cell r="H491" t="str">
            <v/>
          </cell>
          <cell r="I491" t="str">
            <v/>
          </cell>
          <cell r="J491" t="str">
            <v/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  <cell r="O491" t="str">
            <v/>
          </cell>
          <cell r="P491" t="str">
            <v/>
          </cell>
          <cell r="Q491" t="str">
            <v/>
          </cell>
          <cell r="R491" t="str">
            <v/>
          </cell>
          <cell r="S491" t="str">
            <v/>
          </cell>
          <cell r="T491" t="str">
            <v/>
          </cell>
          <cell r="U491" t="str">
            <v/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DQ491">
            <v>0</v>
          </cell>
          <cell r="HK491">
            <v>0</v>
          </cell>
        </row>
        <row r="492">
          <cell r="B492">
            <v>492</v>
          </cell>
          <cell r="C492" t="str">
            <v/>
          </cell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  <cell r="H492" t="str">
            <v/>
          </cell>
          <cell r="I492" t="str">
            <v/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O492" t="str">
            <v/>
          </cell>
          <cell r="P492" t="str">
            <v/>
          </cell>
          <cell r="Q492" t="str">
            <v/>
          </cell>
          <cell r="R492" t="str">
            <v/>
          </cell>
          <cell r="S492" t="str">
            <v/>
          </cell>
          <cell r="T492" t="str">
            <v/>
          </cell>
          <cell r="U492" t="str">
            <v/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DQ492">
            <v>0</v>
          </cell>
          <cell r="HK492">
            <v>0</v>
          </cell>
        </row>
        <row r="493">
          <cell r="B493">
            <v>493</v>
          </cell>
          <cell r="C493" t="str">
            <v/>
          </cell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  <cell r="H493" t="str">
            <v/>
          </cell>
          <cell r="I493" t="str">
            <v/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O493" t="str">
            <v/>
          </cell>
          <cell r="P493" t="str">
            <v/>
          </cell>
          <cell r="Q493" t="str">
            <v/>
          </cell>
          <cell r="R493" t="str">
            <v/>
          </cell>
          <cell r="S493" t="str">
            <v/>
          </cell>
          <cell r="T493" t="str">
            <v/>
          </cell>
          <cell r="U493" t="str">
            <v/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DQ493">
            <v>0</v>
          </cell>
          <cell r="HK493">
            <v>0</v>
          </cell>
        </row>
        <row r="494">
          <cell r="B494">
            <v>494</v>
          </cell>
          <cell r="C494" t="str">
            <v/>
          </cell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  <cell r="H494" t="str">
            <v/>
          </cell>
          <cell r="I494" t="str">
            <v/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O494" t="str">
            <v/>
          </cell>
          <cell r="P494" t="str">
            <v/>
          </cell>
          <cell r="Q494" t="str">
            <v/>
          </cell>
          <cell r="R494" t="str">
            <v/>
          </cell>
          <cell r="S494" t="str">
            <v/>
          </cell>
          <cell r="T494" t="str">
            <v/>
          </cell>
          <cell r="U494" t="str">
            <v/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DQ494">
            <v>0</v>
          </cell>
          <cell r="HK494">
            <v>0</v>
          </cell>
        </row>
        <row r="495">
          <cell r="B495">
            <v>495</v>
          </cell>
          <cell r="C495" t="str">
            <v/>
          </cell>
          <cell r="D495" t="str">
            <v/>
          </cell>
          <cell r="E495" t="str">
            <v/>
          </cell>
          <cell r="F495" t="str">
            <v/>
          </cell>
          <cell r="G495" t="str">
            <v/>
          </cell>
          <cell r="H495" t="str">
            <v/>
          </cell>
          <cell r="I495" t="str">
            <v/>
          </cell>
          <cell r="J495" t="str">
            <v/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  <cell r="O495" t="str">
            <v/>
          </cell>
          <cell r="P495" t="str">
            <v/>
          </cell>
          <cell r="Q495" t="str">
            <v/>
          </cell>
          <cell r="R495" t="str">
            <v/>
          </cell>
          <cell r="S495" t="str">
            <v/>
          </cell>
          <cell r="T495" t="str">
            <v/>
          </cell>
          <cell r="U495" t="str">
            <v/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DQ495">
            <v>0</v>
          </cell>
          <cell r="HK495">
            <v>0</v>
          </cell>
        </row>
        <row r="496">
          <cell r="B496">
            <v>496</v>
          </cell>
          <cell r="C496" t="str">
            <v/>
          </cell>
          <cell r="D496" t="str">
            <v/>
          </cell>
          <cell r="E496" t="str">
            <v/>
          </cell>
          <cell r="F496" t="str">
            <v/>
          </cell>
          <cell r="G496" t="str">
            <v/>
          </cell>
          <cell r="H496" t="str">
            <v/>
          </cell>
          <cell r="I496" t="str">
            <v/>
          </cell>
          <cell r="J496" t="str">
            <v/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  <cell r="O496" t="str">
            <v/>
          </cell>
          <cell r="P496" t="str">
            <v/>
          </cell>
          <cell r="Q496" t="str">
            <v/>
          </cell>
          <cell r="R496" t="str">
            <v/>
          </cell>
          <cell r="S496" t="str">
            <v/>
          </cell>
          <cell r="T496" t="str">
            <v/>
          </cell>
          <cell r="U496" t="str">
            <v/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DQ496">
            <v>0</v>
          </cell>
          <cell r="HK496">
            <v>0</v>
          </cell>
        </row>
        <row r="497">
          <cell r="B497">
            <v>497</v>
          </cell>
          <cell r="C497" t="str">
            <v/>
          </cell>
          <cell r="D497" t="str">
            <v/>
          </cell>
          <cell r="E497" t="str">
            <v/>
          </cell>
          <cell r="F497" t="str">
            <v/>
          </cell>
          <cell r="G497" t="str">
            <v/>
          </cell>
          <cell r="H497" t="str">
            <v/>
          </cell>
          <cell r="I497" t="str">
            <v/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  <cell r="O497" t="str">
            <v/>
          </cell>
          <cell r="P497" t="str">
            <v/>
          </cell>
          <cell r="Q497" t="str">
            <v/>
          </cell>
          <cell r="R497" t="str">
            <v/>
          </cell>
          <cell r="S497" t="str">
            <v/>
          </cell>
          <cell r="T497" t="str">
            <v/>
          </cell>
          <cell r="U497" t="str">
            <v/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DQ497">
            <v>0</v>
          </cell>
          <cell r="HK497">
            <v>0</v>
          </cell>
        </row>
        <row r="498">
          <cell r="B498">
            <v>498</v>
          </cell>
          <cell r="C498" t="str">
            <v/>
          </cell>
          <cell r="D498" t="str">
            <v/>
          </cell>
          <cell r="E498" t="str">
            <v/>
          </cell>
          <cell r="F498" t="str">
            <v/>
          </cell>
          <cell r="G498" t="str">
            <v/>
          </cell>
          <cell r="H498" t="str">
            <v/>
          </cell>
          <cell r="I498" t="str">
            <v/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  <cell r="O498" t="str">
            <v/>
          </cell>
          <cell r="P498" t="str">
            <v/>
          </cell>
          <cell r="Q498" t="str">
            <v/>
          </cell>
          <cell r="R498" t="str">
            <v/>
          </cell>
          <cell r="S498" t="str">
            <v/>
          </cell>
          <cell r="T498" t="str">
            <v/>
          </cell>
          <cell r="U498" t="str">
            <v/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DQ498">
            <v>0</v>
          </cell>
          <cell r="HK498">
            <v>0</v>
          </cell>
        </row>
        <row r="499">
          <cell r="B499">
            <v>499</v>
          </cell>
          <cell r="C499" t="str">
            <v/>
          </cell>
          <cell r="D499" t="str">
            <v/>
          </cell>
          <cell r="E499" t="str">
            <v/>
          </cell>
          <cell r="F499" t="str">
            <v/>
          </cell>
          <cell r="G499" t="str">
            <v/>
          </cell>
          <cell r="H499" t="str">
            <v/>
          </cell>
          <cell r="I499" t="str">
            <v/>
          </cell>
          <cell r="J499" t="str">
            <v/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  <cell r="O499" t="str">
            <v/>
          </cell>
          <cell r="P499" t="str">
            <v/>
          </cell>
          <cell r="Q499" t="str">
            <v/>
          </cell>
          <cell r="R499" t="str">
            <v/>
          </cell>
          <cell r="S499" t="str">
            <v/>
          </cell>
          <cell r="T499" t="str">
            <v/>
          </cell>
          <cell r="U499" t="str">
            <v/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DQ499">
            <v>0</v>
          </cell>
          <cell r="HK499">
            <v>0</v>
          </cell>
        </row>
        <row r="500">
          <cell r="B500">
            <v>500</v>
          </cell>
          <cell r="C500" t="str">
            <v/>
          </cell>
          <cell r="D500" t="str">
            <v/>
          </cell>
          <cell r="E500" t="str">
            <v/>
          </cell>
          <cell r="F500" t="str">
            <v/>
          </cell>
          <cell r="G500" t="str">
            <v/>
          </cell>
          <cell r="H500" t="str">
            <v/>
          </cell>
          <cell r="I500" t="str">
            <v/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  <cell r="O500" t="str">
            <v/>
          </cell>
          <cell r="P500" t="str">
            <v/>
          </cell>
          <cell r="Q500" t="str">
            <v/>
          </cell>
          <cell r="R500" t="str">
            <v/>
          </cell>
          <cell r="S500" t="str">
            <v/>
          </cell>
          <cell r="T500" t="str">
            <v/>
          </cell>
          <cell r="U500" t="str">
            <v/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DQ500">
            <v>0</v>
          </cell>
          <cell r="HK500">
            <v>0</v>
          </cell>
        </row>
        <row r="501">
          <cell r="B501">
            <v>501</v>
          </cell>
          <cell r="C501" t="str">
            <v/>
          </cell>
          <cell r="D501" t="str">
            <v/>
          </cell>
          <cell r="E501" t="str">
            <v/>
          </cell>
          <cell r="F501" t="str">
            <v/>
          </cell>
          <cell r="G501" t="str">
            <v/>
          </cell>
          <cell r="H501" t="str">
            <v/>
          </cell>
          <cell r="I501" t="str">
            <v/>
          </cell>
          <cell r="J501" t="str">
            <v/>
          </cell>
          <cell r="K501" t="str">
            <v/>
          </cell>
          <cell r="L501" t="str">
            <v/>
          </cell>
          <cell r="M501" t="str">
            <v/>
          </cell>
          <cell r="N501" t="str">
            <v/>
          </cell>
          <cell r="O501" t="str">
            <v/>
          </cell>
          <cell r="P501" t="str">
            <v/>
          </cell>
          <cell r="Q501" t="str">
            <v/>
          </cell>
          <cell r="R501" t="str">
            <v/>
          </cell>
          <cell r="S501" t="str">
            <v/>
          </cell>
          <cell r="T501" t="str">
            <v/>
          </cell>
          <cell r="U501" t="str">
            <v/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DQ501">
            <v>0</v>
          </cell>
          <cell r="HK501">
            <v>0</v>
          </cell>
        </row>
        <row r="502">
          <cell r="B502">
            <v>502</v>
          </cell>
          <cell r="C502" t="str">
            <v/>
          </cell>
          <cell r="D502" t="str">
            <v/>
          </cell>
          <cell r="E502" t="str">
            <v/>
          </cell>
          <cell r="F502" t="str">
            <v/>
          </cell>
          <cell r="G502" t="str">
            <v/>
          </cell>
          <cell r="H502" t="str">
            <v/>
          </cell>
          <cell r="I502" t="str">
            <v/>
          </cell>
          <cell r="J502" t="str">
            <v/>
          </cell>
          <cell r="K502" t="str">
            <v/>
          </cell>
          <cell r="L502" t="str">
            <v/>
          </cell>
          <cell r="M502" t="str">
            <v/>
          </cell>
          <cell r="N502" t="str">
            <v/>
          </cell>
          <cell r="O502" t="str">
            <v/>
          </cell>
          <cell r="P502" t="str">
            <v/>
          </cell>
          <cell r="Q502" t="str">
            <v/>
          </cell>
          <cell r="R502" t="str">
            <v/>
          </cell>
          <cell r="S502" t="str">
            <v/>
          </cell>
          <cell r="T502" t="str">
            <v/>
          </cell>
          <cell r="U502" t="str">
            <v/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DQ502">
            <v>0</v>
          </cell>
          <cell r="HK502">
            <v>0</v>
          </cell>
        </row>
        <row r="503">
          <cell r="B503">
            <v>503</v>
          </cell>
          <cell r="C503" t="str">
            <v/>
          </cell>
          <cell r="D503" t="str">
            <v/>
          </cell>
          <cell r="E503" t="str">
            <v/>
          </cell>
          <cell r="F503" t="str">
            <v/>
          </cell>
          <cell r="G503" t="str">
            <v/>
          </cell>
          <cell r="H503" t="str">
            <v/>
          </cell>
          <cell r="I503" t="str">
            <v/>
          </cell>
          <cell r="J503" t="str">
            <v/>
          </cell>
          <cell r="K503" t="str">
            <v/>
          </cell>
          <cell r="L503" t="str">
            <v/>
          </cell>
          <cell r="M503" t="str">
            <v/>
          </cell>
          <cell r="N503" t="str">
            <v/>
          </cell>
          <cell r="O503" t="str">
            <v/>
          </cell>
          <cell r="P503" t="str">
            <v/>
          </cell>
          <cell r="Q503" t="str">
            <v/>
          </cell>
          <cell r="R503" t="str">
            <v/>
          </cell>
          <cell r="S503" t="str">
            <v/>
          </cell>
          <cell r="T503" t="str">
            <v/>
          </cell>
          <cell r="U503" t="str">
            <v/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DQ503">
            <v>0</v>
          </cell>
          <cell r="HK503">
            <v>0</v>
          </cell>
        </row>
        <row r="504">
          <cell r="B504">
            <v>504</v>
          </cell>
          <cell r="C504" t="str">
            <v/>
          </cell>
          <cell r="D504" t="str">
            <v/>
          </cell>
          <cell r="E504" t="str">
            <v/>
          </cell>
          <cell r="F504" t="str">
            <v/>
          </cell>
          <cell r="G504" t="str">
            <v/>
          </cell>
          <cell r="H504" t="str">
            <v/>
          </cell>
          <cell r="I504" t="str">
            <v/>
          </cell>
          <cell r="J504" t="str">
            <v/>
          </cell>
          <cell r="K504" t="str">
            <v/>
          </cell>
          <cell r="L504" t="str">
            <v/>
          </cell>
          <cell r="M504" t="str">
            <v/>
          </cell>
          <cell r="N504" t="str">
            <v/>
          </cell>
          <cell r="O504" t="str">
            <v/>
          </cell>
          <cell r="P504" t="str">
            <v/>
          </cell>
          <cell r="Q504" t="str">
            <v/>
          </cell>
          <cell r="R504" t="str">
            <v/>
          </cell>
          <cell r="S504" t="str">
            <v/>
          </cell>
          <cell r="T504" t="str">
            <v/>
          </cell>
          <cell r="U504" t="str">
            <v/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DQ504">
            <v>0</v>
          </cell>
          <cell r="HK504">
            <v>0</v>
          </cell>
        </row>
        <row r="505">
          <cell r="B505">
            <v>505</v>
          </cell>
          <cell r="C505" t="str">
            <v/>
          </cell>
          <cell r="D505" t="str">
            <v/>
          </cell>
          <cell r="E505" t="str">
            <v/>
          </cell>
          <cell r="F505" t="str">
            <v/>
          </cell>
          <cell r="G505" t="str">
            <v/>
          </cell>
          <cell r="H505" t="str">
            <v/>
          </cell>
          <cell r="I505" t="str">
            <v/>
          </cell>
          <cell r="J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O505" t="str">
            <v/>
          </cell>
          <cell r="P505" t="str">
            <v/>
          </cell>
          <cell r="Q505" t="str">
            <v/>
          </cell>
          <cell r="R505" t="str">
            <v/>
          </cell>
          <cell r="S505" t="str">
            <v/>
          </cell>
          <cell r="T505" t="str">
            <v/>
          </cell>
          <cell r="U505" t="str">
            <v/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0</v>
          </cell>
          <cell r="DQ505">
            <v>0</v>
          </cell>
          <cell r="HK505">
            <v>0</v>
          </cell>
        </row>
        <row r="506">
          <cell r="B506">
            <v>506</v>
          </cell>
          <cell r="C506" t="str">
            <v/>
          </cell>
          <cell r="D506" t="str">
            <v/>
          </cell>
          <cell r="E506" t="str">
            <v/>
          </cell>
          <cell r="F506" t="str">
            <v/>
          </cell>
          <cell r="G506" t="str">
            <v/>
          </cell>
          <cell r="H506" t="str">
            <v/>
          </cell>
          <cell r="I506" t="str">
            <v/>
          </cell>
          <cell r="J506" t="str">
            <v/>
          </cell>
          <cell r="K506" t="str">
            <v/>
          </cell>
          <cell r="L506" t="str">
            <v/>
          </cell>
          <cell r="M506" t="str">
            <v/>
          </cell>
          <cell r="N506" t="str">
            <v/>
          </cell>
          <cell r="O506" t="str">
            <v/>
          </cell>
          <cell r="P506" t="str">
            <v/>
          </cell>
          <cell r="Q506" t="str">
            <v/>
          </cell>
          <cell r="R506" t="str">
            <v/>
          </cell>
          <cell r="S506" t="str">
            <v/>
          </cell>
          <cell r="T506" t="str">
            <v/>
          </cell>
          <cell r="U506" t="str">
            <v/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DQ506">
            <v>0</v>
          </cell>
          <cell r="HK506">
            <v>0</v>
          </cell>
        </row>
        <row r="507">
          <cell r="B507">
            <v>507</v>
          </cell>
          <cell r="C507" t="str">
            <v/>
          </cell>
          <cell r="D507" t="str">
            <v/>
          </cell>
          <cell r="E507" t="str">
            <v/>
          </cell>
          <cell r="F507" t="str">
            <v/>
          </cell>
          <cell r="G507" t="str">
            <v/>
          </cell>
          <cell r="H507" t="str">
            <v/>
          </cell>
          <cell r="I507" t="str">
            <v/>
          </cell>
          <cell r="J507" t="str">
            <v/>
          </cell>
          <cell r="K507" t="str">
            <v/>
          </cell>
          <cell r="L507" t="str">
            <v/>
          </cell>
          <cell r="M507" t="str">
            <v/>
          </cell>
          <cell r="N507" t="str">
            <v/>
          </cell>
          <cell r="O507" t="str">
            <v/>
          </cell>
          <cell r="P507" t="str">
            <v/>
          </cell>
          <cell r="Q507" t="str">
            <v/>
          </cell>
          <cell r="R507" t="str">
            <v/>
          </cell>
          <cell r="S507" t="str">
            <v/>
          </cell>
          <cell r="T507" t="str">
            <v/>
          </cell>
          <cell r="U507" t="str">
            <v/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DQ507">
            <v>0</v>
          </cell>
          <cell r="HK507">
            <v>0</v>
          </cell>
        </row>
        <row r="508">
          <cell r="B508">
            <v>508</v>
          </cell>
          <cell r="C508" t="str">
            <v/>
          </cell>
          <cell r="D508" t="str">
            <v/>
          </cell>
          <cell r="E508" t="str">
            <v/>
          </cell>
          <cell r="F508" t="str">
            <v/>
          </cell>
          <cell r="G508" t="str">
            <v/>
          </cell>
          <cell r="H508" t="str">
            <v/>
          </cell>
          <cell r="I508" t="str">
            <v/>
          </cell>
          <cell r="J508" t="str">
            <v/>
          </cell>
          <cell r="K508" t="str">
            <v/>
          </cell>
          <cell r="L508" t="str">
            <v/>
          </cell>
          <cell r="M508" t="str">
            <v/>
          </cell>
          <cell r="N508" t="str">
            <v/>
          </cell>
          <cell r="O508" t="str">
            <v/>
          </cell>
          <cell r="P508" t="str">
            <v/>
          </cell>
          <cell r="Q508" t="str">
            <v/>
          </cell>
          <cell r="R508" t="str">
            <v/>
          </cell>
          <cell r="S508" t="str">
            <v/>
          </cell>
          <cell r="T508" t="str">
            <v/>
          </cell>
          <cell r="U508" t="str">
            <v/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DQ508">
            <v>0</v>
          </cell>
          <cell r="HK508">
            <v>0</v>
          </cell>
        </row>
        <row r="509">
          <cell r="B509">
            <v>509</v>
          </cell>
          <cell r="C509" t="str">
            <v/>
          </cell>
          <cell r="D509" t="str">
            <v/>
          </cell>
          <cell r="E509" t="str">
            <v/>
          </cell>
          <cell r="F509" t="str">
            <v/>
          </cell>
          <cell r="G509" t="str">
            <v/>
          </cell>
          <cell r="H509" t="str">
            <v/>
          </cell>
          <cell r="I509" t="str">
            <v/>
          </cell>
          <cell r="J509" t="str">
            <v/>
          </cell>
          <cell r="K509" t="str">
            <v/>
          </cell>
          <cell r="L509" t="str">
            <v/>
          </cell>
          <cell r="M509" t="str">
            <v/>
          </cell>
          <cell r="N509" t="str">
            <v/>
          </cell>
          <cell r="O509" t="str">
            <v/>
          </cell>
          <cell r="P509" t="str">
            <v/>
          </cell>
          <cell r="Q509" t="str">
            <v/>
          </cell>
          <cell r="R509" t="str">
            <v/>
          </cell>
          <cell r="S509" t="str">
            <v/>
          </cell>
          <cell r="T509" t="str">
            <v/>
          </cell>
          <cell r="U509" t="str">
            <v/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DQ509">
            <v>0</v>
          </cell>
          <cell r="HK509">
            <v>0</v>
          </cell>
        </row>
        <row r="510">
          <cell r="B510">
            <v>510</v>
          </cell>
          <cell r="C510" t="str">
            <v/>
          </cell>
          <cell r="D510" t="str">
            <v/>
          </cell>
          <cell r="E510" t="str">
            <v/>
          </cell>
          <cell r="F510" t="str">
            <v/>
          </cell>
          <cell r="G510" t="str">
            <v/>
          </cell>
          <cell r="H510" t="str">
            <v/>
          </cell>
          <cell r="I510" t="str">
            <v/>
          </cell>
          <cell r="J510" t="str">
            <v/>
          </cell>
          <cell r="K510" t="str">
            <v/>
          </cell>
          <cell r="L510" t="str">
            <v/>
          </cell>
          <cell r="M510" t="str">
            <v/>
          </cell>
          <cell r="N510" t="str">
            <v/>
          </cell>
          <cell r="O510" t="str">
            <v/>
          </cell>
          <cell r="P510" t="str">
            <v/>
          </cell>
          <cell r="Q510" t="str">
            <v/>
          </cell>
          <cell r="R510" t="str">
            <v/>
          </cell>
          <cell r="S510" t="str">
            <v/>
          </cell>
          <cell r="T510" t="str">
            <v/>
          </cell>
          <cell r="U510" t="str">
            <v/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DQ510">
            <v>0</v>
          </cell>
          <cell r="HK510">
            <v>0</v>
          </cell>
        </row>
        <row r="511">
          <cell r="B511">
            <v>511</v>
          </cell>
          <cell r="C511" t="str">
            <v/>
          </cell>
          <cell r="D511" t="str">
            <v/>
          </cell>
          <cell r="E511" t="str">
            <v/>
          </cell>
          <cell r="F511" t="str">
            <v/>
          </cell>
          <cell r="G511" t="str">
            <v/>
          </cell>
          <cell r="H511" t="str">
            <v/>
          </cell>
          <cell r="I511" t="str">
            <v/>
          </cell>
          <cell r="J511" t="str">
            <v/>
          </cell>
          <cell r="K511" t="str">
            <v/>
          </cell>
          <cell r="L511" t="str">
            <v/>
          </cell>
          <cell r="M511" t="str">
            <v/>
          </cell>
          <cell r="N511" t="str">
            <v/>
          </cell>
          <cell r="O511" t="str">
            <v/>
          </cell>
          <cell r="P511" t="str">
            <v/>
          </cell>
          <cell r="Q511" t="str">
            <v/>
          </cell>
          <cell r="R511" t="str">
            <v/>
          </cell>
          <cell r="S511" t="str">
            <v/>
          </cell>
          <cell r="T511" t="str">
            <v/>
          </cell>
          <cell r="U511" t="str">
            <v/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DQ511">
            <v>0</v>
          </cell>
          <cell r="HK511">
            <v>0</v>
          </cell>
        </row>
        <row r="512">
          <cell r="B512">
            <v>512</v>
          </cell>
          <cell r="C512" t="str">
            <v/>
          </cell>
          <cell r="D512" t="str">
            <v/>
          </cell>
          <cell r="E512" t="str">
            <v/>
          </cell>
          <cell r="F512" t="str">
            <v/>
          </cell>
          <cell r="G512" t="str">
            <v/>
          </cell>
          <cell r="H512" t="str">
            <v/>
          </cell>
          <cell r="I512" t="str">
            <v/>
          </cell>
          <cell r="J512" t="str">
            <v/>
          </cell>
          <cell r="K512" t="str">
            <v/>
          </cell>
          <cell r="L512" t="str">
            <v/>
          </cell>
          <cell r="M512" t="str">
            <v/>
          </cell>
          <cell r="N512" t="str">
            <v/>
          </cell>
          <cell r="O512" t="str">
            <v/>
          </cell>
          <cell r="P512" t="str">
            <v/>
          </cell>
          <cell r="Q512" t="str">
            <v/>
          </cell>
          <cell r="R512" t="str">
            <v/>
          </cell>
          <cell r="S512" t="str">
            <v/>
          </cell>
          <cell r="T512" t="str">
            <v/>
          </cell>
          <cell r="U512" t="str">
            <v/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DQ512">
            <v>0</v>
          </cell>
          <cell r="HK512">
            <v>0</v>
          </cell>
        </row>
        <row r="513">
          <cell r="B513">
            <v>513</v>
          </cell>
          <cell r="C513" t="str">
            <v/>
          </cell>
          <cell r="D513" t="str">
            <v/>
          </cell>
          <cell r="E513" t="str">
            <v/>
          </cell>
          <cell r="F513" t="str">
            <v/>
          </cell>
          <cell r="G513" t="str">
            <v/>
          </cell>
          <cell r="H513" t="str">
            <v/>
          </cell>
          <cell r="I513" t="str">
            <v/>
          </cell>
          <cell r="J513" t="str">
            <v/>
          </cell>
          <cell r="K513" t="str">
            <v/>
          </cell>
          <cell r="L513" t="str">
            <v/>
          </cell>
          <cell r="M513" t="str">
            <v/>
          </cell>
          <cell r="N513" t="str">
            <v/>
          </cell>
          <cell r="O513" t="str">
            <v/>
          </cell>
          <cell r="P513" t="str">
            <v/>
          </cell>
          <cell r="Q513" t="str">
            <v/>
          </cell>
          <cell r="R513" t="str">
            <v/>
          </cell>
          <cell r="S513" t="str">
            <v/>
          </cell>
          <cell r="T513" t="str">
            <v/>
          </cell>
          <cell r="U513" t="str">
            <v/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DQ513">
            <v>0</v>
          </cell>
          <cell r="HK513">
            <v>0</v>
          </cell>
        </row>
        <row r="514">
          <cell r="B514">
            <v>514</v>
          </cell>
          <cell r="C514" t="str">
            <v/>
          </cell>
          <cell r="D514" t="str">
            <v/>
          </cell>
          <cell r="E514" t="str">
            <v/>
          </cell>
          <cell r="F514" t="str">
            <v/>
          </cell>
          <cell r="G514" t="str">
            <v/>
          </cell>
          <cell r="H514" t="str">
            <v/>
          </cell>
          <cell r="I514" t="str">
            <v/>
          </cell>
          <cell r="J514" t="str">
            <v/>
          </cell>
          <cell r="K514" t="str">
            <v/>
          </cell>
          <cell r="L514" t="str">
            <v/>
          </cell>
          <cell r="M514" t="str">
            <v/>
          </cell>
          <cell r="N514" t="str">
            <v/>
          </cell>
          <cell r="O514" t="str">
            <v/>
          </cell>
          <cell r="P514" t="str">
            <v/>
          </cell>
          <cell r="Q514" t="str">
            <v/>
          </cell>
          <cell r="R514" t="str">
            <v/>
          </cell>
          <cell r="S514" t="str">
            <v/>
          </cell>
          <cell r="T514" t="str">
            <v/>
          </cell>
          <cell r="U514" t="str">
            <v/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DQ514">
            <v>0</v>
          </cell>
          <cell r="HK514">
            <v>0</v>
          </cell>
        </row>
        <row r="515">
          <cell r="B515">
            <v>515</v>
          </cell>
          <cell r="C515" t="str">
            <v/>
          </cell>
          <cell r="D515" t="str">
            <v/>
          </cell>
          <cell r="E515" t="str">
            <v/>
          </cell>
          <cell r="F515" t="str">
            <v/>
          </cell>
          <cell r="G515" t="str">
            <v/>
          </cell>
          <cell r="H515" t="str">
            <v/>
          </cell>
          <cell r="I515" t="str">
            <v/>
          </cell>
          <cell r="J515" t="str">
            <v/>
          </cell>
          <cell r="K515" t="str">
            <v/>
          </cell>
          <cell r="L515" t="str">
            <v/>
          </cell>
          <cell r="M515" t="str">
            <v/>
          </cell>
          <cell r="N515" t="str">
            <v/>
          </cell>
          <cell r="O515" t="str">
            <v/>
          </cell>
          <cell r="P515" t="str">
            <v/>
          </cell>
          <cell r="Q515" t="str">
            <v/>
          </cell>
          <cell r="R515" t="str">
            <v/>
          </cell>
          <cell r="S515" t="str">
            <v/>
          </cell>
          <cell r="T515" t="str">
            <v/>
          </cell>
          <cell r="U515" t="str">
            <v/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DQ515">
            <v>0</v>
          </cell>
          <cell r="HK515">
            <v>0</v>
          </cell>
        </row>
        <row r="516">
          <cell r="B516">
            <v>516</v>
          </cell>
          <cell r="C516" t="str">
            <v/>
          </cell>
          <cell r="D516" t="str">
            <v/>
          </cell>
          <cell r="E516" t="str">
            <v/>
          </cell>
          <cell r="F516" t="str">
            <v/>
          </cell>
          <cell r="G516" t="str">
            <v/>
          </cell>
          <cell r="H516" t="str">
            <v/>
          </cell>
          <cell r="I516" t="str">
            <v/>
          </cell>
          <cell r="J516" t="str">
            <v/>
          </cell>
          <cell r="K516" t="str">
            <v/>
          </cell>
          <cell r="L516" t="str">
            <v/>
          </cell>
          <cell r="M516" t="str">
            <v/>
          </cell>
          <cell r="N516" t="str">
            <v/>
          </cell>
          <cell r="O516" t="str">
            <v/>
          </cell>
          <cell r="P516" t="str">
            <v/>
          </cell>
          <cell r="Q516" t="str">
            <v/>
          </cell>
          <cell r="R516" t="str">
            <v/>
          </cell>
          <cell r="S516" t="str">
            <v/>
          </cell>
          <cell r="T516" t="str">
            <v/>
          </cell>
          <cell r="U516" t="str">
            <v/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DQ516">
            <v>0</v>
          </cell>
          <cell r="HK516">
            <v>0</v>
          </cell>
        </row>
        <row r="517">
          <cell r="B517">
            <v>517</v>
          </cell>
          <cell r="C517" t="str">
            <v/>
          </cell>
          <cell r="D517" t="str">
            <v/>
          </cell>
          <cell r="E517" t="str">
            <v/>
          </cell>
          <cell r="F517" t="str">
            <v/>
          </cell>
          <cell r="G517" t="str">
            <v/>
          </cell>
          <cell r="H517" t="str">
            <v/>
          </cell>
          <cell r="I517" t="str">
            <v/>
          </cell>
          <cell r="J517" t="str">
            <v/>
          </cell>
          <cell r="K517" t="str">
            <v/>
          </cell>
          <cell r="L517" t="str">
            <v/>
          </cell>
          <cell r="M517" t="str">
            <v/>
          </cell>
          <cell r="N517" t="str">
            <v/>
          </cell>
          <cell r="O517" t="str">
            <v/>
          </cell>
          <cell r="P517" t="str">
            <v/>
          </cell>
          <cell r="Q517" t="str">
            <v/>
          </cell>
          <cell r="R517" t="str">
            <v/>
          </cell>
          <cell r="S517" t="str">
            <v/>
          </cell>
          <cell r="T517" t="str">
            <v/>
          </cell>
          <cell r="U517" t="str">
            <v/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DQ517">
            <v>0</v>
          </cell>
          <cell r="HK517">
            <v>0</v>
          </cell>
        </row>
        <row r="518">
          <cell r="B518">
            <v>518</v>
          </cell>
          <cell r="C518" t="str">
            <v/>
          </cell>
          <cell r="D518" t="str">
            <v/>
          </cell>
          <cell r="E518" t="str">
            <v/>
          </cell>
          <cell r="F518" t="str">
            <v/>
          </cell>
          <cell r="G518" t="str">
            <v/>
          </cell>
          <cell r="H518" t="str">
            <v/>
          </cell>
          <cell r="I518" t="str">
            <v/>
          </cell>
          <cell r="J518" t="str">
            <v/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  <cell r="O518" t="str">
            <v/>
          </cell>
          <cell r="P518" t="str">
            <v/>
          </cell>
          <cell r="Q518" t="str">
            <v/>
          </cell>
          <cell r="R518" t="str">
            <v/>
          </cell>
          <cell r="S518" t="str">
            <v/>
          </cell>
          <cell r="T518" t="str">
            <v/>
          </cell>
          <cell r="U518" t="str">
            <v/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DQ518">
            <v>0</v>
          </cell>
          <cell r="HK518">
            <v>0</v>
          </cell>
        </row>
        <row r="519">
          <cell r="B519">
            <v>519</v>
          </cell>
          <cell r="C519" t="str">
            <v/>
          </cell>
          <cell r="D519" t="str">
            <v/>
          </cell>
          <cell r="E519" t="str">
            <v/>
          </cell>
          <cell r="F519" t="str">
            <v/>
          </cell>
          <cell r="G519" t="str">
            <v/>
          </cell>
          <cell r="H519" t="str">
            <v/>
          </cell>
          <cell r="I519" t="str">
            <v/>
          </cell>
          <cell r="J519" t="str">
            <v/>
          </cell>
          <cell r="K519" t="str">
            <v/>
          </cell>
          <cell r="L519" t="str">
            <v/>
          </cell>
          <cell r="M519" t="str">
            <v/>
          </cell>
          <cell r="N519" t="str">
            <v/>
          </cell>
          <cell r="O519" t="str">
            <v/>
          </cell>
          <cell r="P519" t="str">
            <v/>
          </cell>
          <cell r="Q519" t="str">
            <v/>
          </cell>
          <cell r="R519" t="str">
            <v/>
          </cell>
          <cell r="S519" t="str">
            <v/>
          </cell>
          <cell r="T519" t="str">
            <v/>
          </cell>
          <cell r="U519" t="str">
            <v/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DQ519">
            <v>0</v>
          </cell>
          <cell r="HK519">
            <v>0</v>
          </cell>
        </row>
        <row r="520">
          <cell r="B520">
            <v>520</v>
          </cell>
          <cell r="C520" t="str">
            <v/>
          </cell>
          <cell r="D520" t="str">
            <v/>
          </cell>
          <cell r="E520" t="str">
            <v/>
          </cell>
          <cell r="F520" t="str">
            <v/>
          </cell>
          <cell r="G520" t="str">
            <v/>
          </cell>
          <cell r="H520" t="str">
            <v/>
          </cell>
          <cell r="I520" t="str">
            <v/>
          </cell>
          <cell r="J520" t="str">
            <v/>
          </cell>
          <cell r="K520" t="str">
            <v/>
          </cell>
          <cell r="L520" t="str">
            <v/>
          </cell>
          <cell r="M520" t="str">
            <v/>
          </cell>
          <cell r="N520" t="str">
            <v/>
          </cell>
          <cell r="O520" t="str">
            <v/>
          </cell>
          <cell r="P520" t="str">
            <v/>
          </cell>
          <cell r="Q520" t="str">
            <v/>
          </cell>
          <cell r="R520" t="str">
            <v/>
          </cell>
          <cell r="S520" t="str">
            <v/>
          </cell>
          <cell r="T520" t="str">
            <v/>
          </cell>
          <cell r="U520" t="str">
            <v/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DQ520">
            <v>0</v>
          </cell>
          <cell r="HK520">
            <v>0</v>
          </cell>
        </row>
        <row r="521">
          <cell r="B521">
            <v>521</v>
          </cell>
          <cell r="C521" t="str">
            <v/>
          </cell>
          <cell r="D521" t="str">
            <v/>
          </cell>
          <cell r="E521" t="str">
            <v/>
          </cell>
          <cell r="F521" t="str">
            <v/>
          </cell>
          <cell r="G521" t="str">
            <v/>
          </cell>
          <cell r="H521" t="str">
            <v/>
          </cell>
          <cell r="I521" t="str">
            <v/>
          </cell>
          <cell r="J521" t="str">
            <v/>
          </cell>
          <cell r="K521" t="str">
            <v/>
          </cell>
          <cell r="L521" t="str">
            <v/>
          </cell>
          <cell r="M521" t="str">
            <v/>
          </cell>
          <cell r="N521" t="str">
            <v/>
          </cell>
          <cell r="O521" t="str">
            <v/>
          </cell>
          <cell r="P521" t="str">
            <v/>
          </cell>
          <cell r="Q521" t="str">
            <v/>
          </cell>
          <cell r="R521" t="str">
            <v/>
          </cell>
          <cell r="S521" t="str">
            <v/>
          </cell>
          <cell r="T521" t="str">
            <v/>
          </cell>
          <cell r="U521" t="str">
            <v/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DQ521">
            <v>0</v>
          </cell>
          <cell r="HK521">
            <v>0</v>
          </cell>
        </row>
        <row r="522">
          <cell r="B522">
            <v>522</v>
          </cell>
          <cell r="C522" t="str">
            <v/>
          </cell>
          <cell r="D522" t="str">
            <v/>
          </cell>
          <cell r="E522" t="str">
            <v/>
          </cell>
          <cell r="F522" t="str">
            <v/>
          </cell>
          <cell r="G522" t="str">
            <v/>
          </cell>
          <cell r="H522" t="str">
            <v/>
          </cell>
          <cell r="I522" t="str">
            <v/>
          </cell>
          <cell r="J522" t="str">
            <v/>
          </cell>
          <cell r="K522" t="str">
            <v/>
          </cell>
          <cell r="L522" t="str">
            <v/>
          </cell>
          <cell r="M522" t="str">
            <v/>
          </cell>
          <cell r="N522" t="str">
            <v/>
          </cell>
          <cell r="O522" t="str">
            <v/>
          </cell>
          <cell r="P522" t="str">
            <v/>
          </cell>
          <cell r="Q522" t="str">
            <v/>
          </cell>
          <cell r="R522" t="str">
            <v/>
          </cell>
          <cell r="S522" t="str">
            <v/>
          </cell>
          <cell r="T522" t="str">
            <v/>
          </cell>
          <cell r="U522" t="str">
            <v/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DQ522">
            <v>0</v>
          </cell>
          <cell r="HK522">
            <v>0</v>
          </cell>
        </row>
        <row r="523">
          <cell r="B523">
            <v>523</v>
          </cell>
          <cell r="C523" t="str">
            <v/>
          </cell>
          <cell r="D523" t="str">
            <v/>
          </cell>
          <cell r="E523" t="str">
            <v/>
          </cell>
          <cell r="F523" t="str">
            <v/>
          </cell>
          <cell r="G523" t="str">
            <v/>
          </cell>
          <cell r="H523" t="str">
            <v/>
          </cell>
          <cell r="I523" t="str">
            <v/>
          </cell>
          <cell r="J523" t="str">
            <v/>
          </cell>
          <cell r="K523" t="str">
            <v/>
          </cell>
          <cell r="L523" t="str">
            <v/>
          </cell>
          <cell r="M523" t="str">
            <v/>
          </cell>
          <cell r="N523" t="str">
            <v/>
          </cell>
          <cell r="O523" t="str">
            <v/>
          </cell>
          <cell r="P523" t="str">
            <v/>
          </cell>
          <cell r="Q523" t="str">
            <v/>
          </cell>
          <cell r="R523" t="str">
            <v/>
          </cell>
          <cell r="S523" t="str">
            <v/>
          </cell>
          <cell r="T523" t="str">
            <v/>
          </cell>
          <cell r="U523" t="str">
            <v/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DQ523">
            <v>0</v>
          </cell>
          <cell r="HK523">
            <v>0</v>
          </cell>
        </row>
        <row r="524">
          <cell r="B524">
            <v>524</v>
          </cell>
          <cell r="C524" t="str">
            <v/>
          </cell>
          <cell r="D524" t="str">
            <v/>
          </cell>
          <cell r="E524" t="str">
            <v/>
          </cell>
          <cell r="F524" t="str">
            <v/>
          </cell>
          <cell r="G524" t="str">
            <v/>
          </cell>
          <cell r="H524" t="str">
            <v/>
          </cell>
          <cell r="I524" t="str">
            <v/>
          </cell>
          <cell r="J524" t="str">
            <v/>
          </cell>
          <cell r="K524" t="str">
            <v/>
          </cell>
          <cell r="L524" t="str">
            <v/>
          </cell>
          <cell r="M524" t="str">
            <v/>
          </cell>
          <cell r="N524" t="str">
            <v/>
          </cell>
          <cell r="O524" t="str">
            <v/>
          </cell>
          <cell r="P524" t="str">
            <v/>
          </cell>
          <cell r="Q524" t="str">
            <v/>
          </cell>
          <cell r="R524" t="str">
            <v/>
          </cell>
          <cell r="S524" t="str">
            <v/>
          </cell>
          <cell r="T524" t="str">
            <v/>
          </cell>
          <cell r="U524" t="str">
            <v/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DQ524">
            <v>0</v>
          </cell>
          <cell r="HK524">
            <v>0</v>
          </cell>
        </row>
        <row r="525">
          <cell r="B525">
            <v>525</v>
          </cell>
          <cell r="C525" t="str">
            <v/>
          </cell>
          <cell r="D525" t="str">
            <v/>
          </cell>
          <cell r="E525" t="str">
            <v/>
          </cell>
          <cell r="F525" t="str">
            <v/>
          </cell>
          <cell r="G525" t="str">
            <v/>
          </cell>
          <cell r="H525" t="str">
            <v/>
          </cell>
          <cell r="I525" t="str">
            <v/>
          </cell>
          <cell r="J525" t="str">
            <v/>
          </cell>
          <cell r="K525" t="str">
            <v/>
          </cell>
          <cell r="L525" t="str">
            <v/>
          </cell>
          <cell r="M525" t="str">
            <v/>
          </cell>
          <cell r="N525" t="str">
            <v/>
          </cell>
          <cell r="O525" t="str">
            <v/>
          </cell>
          <cell r="P525" t="str">
            <v/>
          </cell>
          <cell r="Q525" t="str">
            <v/>
          </cell>
          <cell r="R525" t="str">
            <v/>
          </cell>
          <cell r="S525" t="str">
            <v/>
          </cell>
          <cell r="T525" t="str">
            <v/>
          </cell>
          <cell r="U525" t="str">
            <v/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DQ525">
            <v>0</v>
          </cell>
          <cell r="HK525">
            <v>0</v>
          </cell>
        </row>
        <row r="526">
          <cell r="B526">
            <v>526</v>
          </cell>
          <cell r="C526" t="str">
            <v/>
          </cell>
          <cell r="D526" t="str">
            <v/>
          </cell>
          <cell r="E526" t="str">
            <v/>
          </cell>
          <cell r="F526" t="str">
            <v/>
          </cell>
          <cell r="G526" t="str">
            <v/>
          </cell>
          <cell r="H526" t="str">
            <v/>
          </cell>
          <cell r="I526" t="str">
            <v/>
          </cell>
          <cell r="J526" t="str">
            <v/>
          </cell>
          <cell r="K526" t="str">
            <v/>
          </cell>
          <cell r="L526" t="str">
            <v/>
          </cell>
          <cell r="M526" t="str">
            <v/>
          </cell>
          <cell r="N526" t="str">
            <v/>
          </cell>
          <cell r="O526" t="str">
            <v/>
          </cell>
          <cell r="P526" t="str">
            <v/>
          </cell>
          <cell r="Q526" t="str">
            <v/>
          </cell>
          <cell r="R526" t="str">
            <v/>
          </cell>
          <cell r="S526" t="str">
            <v/>
          </cell>
          <cell r="T526" t="str">
            <v/>
          </cell>
          <cell r="U526" t="str">
            <v/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DQ526">
            <v>0</v>
          </cell>
          <cell r="HK526">
            <v>0</v>
          </cell>
        </row>
        <row r="527">
          <cell r="B527">
            <v>527</v>
          </cell>
          <cell r="C527" t="str">
            <v/>
          </cell>
          <cell r="D527" t="str">
            <v/>
          </cell>
          <cell r="E527" t="str">
            <v/>
          </cell>
          <cell r="F527" t="str">
            <v/>
          </cell>
          <cell r="G527" t="str">
            <v/>
          </cell>
          <cell r="H527" t="str">
            <v/>
          </cell>
          <cell r="I527" t="str">
            <v/>
          </cell>
          <cell r="J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  <cell r="O527" t="str">
            <v/>
          </cell>
          <cell r="P527" t="str">
            <v/>
          </cell>
          <cell r="Q527" t="str">
            <v/>
          </cell>
          <cell r="R527" t="str">
            <v/>
          </cell>
          <cell r="S527" t="str">
            <v/>
          </cell>
          <cell r="T527" t="str">
            <v/>
          </cell>
          <cell r="U527" t="str">
            <v/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  <cell r="AD527">
            <v>0</v>
          </cell>
          <cell r="AE527">
            <v>0</v>
          </cell>
          <cell r="DQ527">
            <v>0</v>
          </cell>
          <cell r="HK527">
            <v>0</v>
          </cell>
        </row>
        <row r="528">
          <cell r="B528">
            <v>528</v>
          </cell>
          <cell r="C528" t="str">
            <v/>
          </cell>
          <cell r="D528" t="str">
            <v/>
          </cell>
          <cell r="E528" t="str">
            <v/>
          </cell>
          <cell r="F528" t="str">
            <v/>
          </cell>
          <cell r="G528" t="str">
            <v/>
          </cell>
          <cell r="H528" t="str">
            <v/>
          </cell>
          <cell r="I528" t="str">
            <v/>
          </cell>
          <cell r="J528" t="str">
            <v/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  <cell r="O528" t="str">
            <v/>
          </cell>
          <cell r="P528" t="str">
            <v/>
          </cell>
          <cell r="Q528" t="str">
            <v/>
          </cell>
          <cell r="R528" t="str">
            <v/>
          </cell>
          <cell r="S528" t="str">
            <v/>
          </cell>
          <cell r="T528" t="str">
            <v/>
          </cell>
          <cell r="U528" t="str">
            <v/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DQ528">
            <v>0</v>
          </cell>
          <cell r="HK528">
            <v>0</v>
          </cell>
        </row>
        <row r="529">
          <cell r="B529">
            <v>529</v>
          </cell>
          <cell r="C529" t="str">
            <v/>
          </cell>
          <cell r="D529" t="str">
            <v/>
          </cell>
          <cell r="E529" t="str">
            <v/>
          </cell>
          <cell r="F529" t="str">
            <v/>
          </cell>
          <cell r="G529" t="str">
            <v/>
          </cell>
          <cell r="H529" t="str">
            <v/>
          </cell>
          <cell r="I529" t="str">
            <v/>
          </cell>
          <cell r="J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  <cell r="O529" t="str">
            <v/>
          </cell>
          <cell r="P529" t="str">
            <v/>
          </cell>
          <cell r="Q529" t="str">
            <v/>
          </cell>
          <cell r="R529" t="str">
            <v/>
          </cell>
          <cell r="S529" t="str">
            <v/>
          </cell>
          <cell r="T529" t="str">
            <v/>
          </cell>
          <cell r="U529" t="str">
            <v/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DQ529">
            <v>0</v>
          </cell>
          <cell r="HK529">
            <v>0</v>
          </cell>
        </row>
        <row r="530">
          <cell r="B530">
            <v>530</v>
          </cell>
          <cell r="C530" t="str">
            <v/>
          </cell>
          <cell r="D530" t="str">
            <v/>
          </cell>
          <cell r="E530" t="str">
            <v/>
          </cell>
          <cell r="F530" t="str">
            <v/>
          </cell>
          <cell r="G530" t="str">
            <v/>
          </cell>
          <cell r="H530" t="str">
            <v/>
          </cell>
          <cell r="I530" t="str">
            <v/>
          </cell>
          <cell r="J530" t="str">
            <v/>
          </cell>
          <cell r="K530" t="str">
            <v/>
          </cell>
          <cell r="L530" t="str">
            <v/>
          </cell>
          <cell r="M530" t="str">
            <v/>
          </cell>
          <cell r="N530" t="str">
            <v/>
          </cell>
          <cell r="O530" t="str">
            <v/>
          </cell>
          <cell r="P530" t="str">
            <v/>
          </cell>
          <cell r="Q530" t="str">
            <v/>
          </cell>
          <cell r="R530" t="str">
            <v/>
          </cell>
          <cell r="S530" t="str">
            <v/>
          </cell>
          <cell r="T530" t="str">
            <v/>
          </cell>
          <cell r="U530" t="str">
            <v/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DQ530">
            <v>0</v>
          </cell>
          <cell r="HK530">
            <v>0</v>
          </cell>
        </row>
        <row r="531">
          <cell r="B531">
            <v>531</v>
          </cell>
          <cell r="C531" t="str">
            <v/>
          </cell>
          <cell r="D531" t="str">
            <v/>
          </cell>
          <cell r="E531" t="str">
            <v/>
          </cell>
          <cell r="F531" t="str">
            <v/>
          </cell>
          <cell r="G531" t="str">
            <v/>
          </cell>
          <cell r="H531" t="str">
            <v/>
          </cell>
          <cell r="I531" t="str">
            <v/>
          </cell>
          <cell r="J531" t="str">
            <v/>
          </cell>
          <cell r="K531" t="str">
            <v/>
          </cell>
          <cell r="L531" t="str">
            <v/>
          </cell>
          <cell r="M531" t="str">
            <v/>
          </cell>
          <cell r="N531" t="str">
            <v/>
          </cell>
          <cell r="O531" t="str">
            <v/>
          </cell>
          <cell r="P531" t="str">
            <v/>
          </cell>
          <cell r="Q531" t="str">
            <v/>
          </cell>
          <cell r="R531" t="str">
            <v/>
          </cell>
          <cell r="S531" t="str">
            <v/>
          </cell>
          <cell r="T531" t="str">
            <v/>
          </cell>
          <cell r="U531" t="str">
            <v/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DQ531">
            <v>0</v>
          </cell>
          <cell r="HK531">
            <v>0</v>
          </cell>
        </row>
        <row r="532">
          <cell r="B532">
            <v>532</v>
          </cell>
          <cell r="C532" t="str">
            <v/>
          </cell>
          <cell r="D532" t="str">
            <v/>
          </cell>
          <cell r="E532" t="str">
            <v/>
          </cell>
          <cell r="F532" t="str">
            <v/>
          </cell>
          <cell r="G532" t="str">
            <v/>
          </cell>
          <cell r="H532" t="str">
            <v/>
          </cell>
          <cell r="I532" t="str">
            <v/>
          </cell>
          <cell r="J532" t="str">
            <v/>
          </cell>
          <cell r="K532" t="str">
            <v/>
          </cell>
          <cell r="L532" t="str">
            <v/>
          </cell>
          <cell r="M532" t="str">
            <v/>
          </cell>
          <cell r="N532" t="str">
            <v/>
          </cell>
          <cell r="O532" t="str">
            <v/>
          </cell>
          <cell r="P532" t="str">
            <v/>
          </cell>
          <cell r="Q532" t="str">
            <v/>
          </cell>
          <cell r="R532" t="str">
            <v/>
          </cell>
          <cell r="S532" t="str">
            <v/>
          </cell>
          <cell r="T532" t="str">
            <v/>
          </cell>
          <cell r="U532" t="str">
            <v/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DQ532">
            <v>0</v>
          </cell>
          <cell r="HK532">
            <v>0</v>
          </cell>
        </row>
        <row r="533">
          <cell r="B533">
            <v>533</v>
          </cell>
          <cell r="C533" t="str">
            <v/>
          </cell>
          <cell r="D533" t="str">
            <v/>
          </cell>
          <cell r="E533" t="str">
            <v/>
          </cell>
          <cell r="F533" t="str">
            <v/>
          </cell>
          <cell r="G533" t="str">
            <v/>
          </cell>
          <cell r="H533" t="str">
            <v/>
          </cell>
          <cell r="I533" t="str">
            <v/>
          </cell>
          <cell r="J533" t="str">
            <v/>
          </cell>
          <cell r="K533" t="str">
            <v/>
          </cell>
          <cell r="L533" t="str">
            <v/>
          </cell>
          <cell r="M533" t="str">
            <v/>
          </cell>
          <cell r="N533" t="str">
            <v/>
          </cell>
          <cell r="O533" t="str">
            <v/>
          </cell>
          <cell r="P533" t="str">
            <v/>
          </cell>
          <cell r="Q533" t="str">
            <v/>
          </cell>
          <cell r="R533" t="str">
            <v/>
          </cell>
          <cell r="S533" t="str">
            <v/>
          </cell>
          <cell r="T533" t="str">
            <v/>
          </cell>
          <cell r="U533" t="str">
            <v/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DQ533">
            <v>0</v>
          </cell>
          <cell r="HK533">
            <v>0</v>
          </cell>
        </row>
        <row r="534">
          <cell r="B534">
            <v>534</v>
          </cell>
          <cell r="C534" t="str">
            <v/>
          </cell>
          <cell r="D534" t="str">
            <v/>
          </cell>
          <cell r="E534" t="str">
            <v/>
          </cell>
          <cell r="F534" t="str">
            <v/>
          </cell>
          <cell r="G534" t="str">
            <v/>
          </cell>
          <cell r="H534" t="str">
            <v/>
          </cell>
          <cell r="I534" t="str">
            <v/>
          </cell>
          <cell r="J534" t="str">
            <v/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  <cell r="O534" t="str">
            <v/>
          </cell>
          <cell r="P534" t="str">
            <v/>
          </cell>
          <cell r="Q534" t="str">
            <v/>
          </cell>
          <cell r="R534" t="str">
            <v/>
          </cell>
          <cell r="S534" t="str">
            <v/>
          </cell>
          <cell r="T534" t="str">
            <v/>
          </cell>
          <cell r="U534" t="str">
            <v/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DQ534">
            <v>0</v>
          </cell>
          <cell r="HK534">
            <v>0</v>
          </cell>
        </row>
        <row r="535">
          <cell r="B535">
            <v>535</v>
          </cell>
          <cell r="C535" t="str">
            <v/>
          </cell>
          <cell r="D535" t="str">
            <v/>
          </cell>
          <cell r="E535" t="str">
            <v/>
          </cell>
          <cell r="F535" t="str">
            <v/>
          </cell>
          <cell r="G535" t="str">
            <v/>
          </cell>
          <cell r="H535" t="str">
            <v/>
          </cell>
          <cell r="I535" t="str">
            <v/>
          </cell>
          <cell r="J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  <cell r="O535" t="str">
            <v/>
          </cell>
          <cell r="P535" t="str">
            <v/>
          </cell>
          <cell r="Q535" t="str">
            <v/>
          </cell>
          <cell r="R535" t="str">
            <v/>
          </cell>
          <cell r="S535" t="str">
            <v/>
          </cell>
          <cell r="T535" t="str">
            <v/>
          </cell>
          <cell r="U535" t="str">
            <v/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DQ535">
            <v>0</v>
          </cell>
          <cell r="HK535">
            <v>0</v>
          </cell>
        </row>
        <row r="536">
          <cell r="B536">
            <v>536</v>
          </cell>
          <cell r="C536" t="str">
            <v/>
          </cell>
          <cell r="D536" t="str">
            <v/>
          </cell>
          <cell r="E536" t="str">
            <v/>
          </cell>
          <cell r="F536" t="str">
            <v/>
          </cell>
          <cell r="G536" t="str">
            <v/>
          </cell>
          <cell r="H536" t="str">
            <v/>
          </cell>
          <cell r="I536" t="str">
            <v/>
          </cell>
          <cell r="J536" t="str">
            <v/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  <cell r="O536" t="str">
            <v/>
          </cell>
          <cell r="P536" t="str">
            <v/>
          </cell>
          <cell r="Q536" t="str">
            <v/>
          </cell>
          <cell r="R536" t="str">
            <v/>
          </cell>
          <cell r="S536" t="str">
            <v/>
          </cell>
          <cell r="T536" t="str">
            <v/>
          </cell>
          <cell r="U536" t="str">
            <v/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DQ536">
            <v>0</v>
          </cell>
          <cell r="HK536">
            <v>0</v>
          </cell>
        </row>
        <row r="537">
          <cell r="B537">
            <v>537</v>
          </cell>
          <cell r="C537" t="str">
            <v/>
          </cell>
          <cell r="D537" t="str">
            <v/>
          </cell>
          <cell r="E537" t="str">
            <v/>
          </cell>
          <cell r="F537" t="str">
            <v/>
          </cell>
          <cell r="G537" t="str">
            <v/>
          </cell>
          <cell r="H537" t="str">
            <v/>
          </cell>
          <cell r="I537" t="str">
            <v/>
          </cell>
          <cell r="J537" t="str">
            <v/>
          </cell>
          <cell r="K537" t="str">
            <v/>
          </cell>
          <cell r="L537" t="str">
            <v/>
          </cell>
          <cell r="M537" t="str">
            <v/>
          </cell>
          <cell r="N537" t="str">
            <v/>
          </cell>
          <cell r="O537" t="str">
            <v/>
          </cell>
          <cell r="P537" t="str">
            <v/>
          </cell>
          <cell r="Q537" t="str">
            <v/>
          </cell>
          <cell r="R537" t="str">
            <v/>
          </cell>
          <cell r="S537" t="str">
            <v/>
          </cell>
          <cell r="T537" t="str">
            <v/>
          </cell>
          <cell r="U537" t="str">
            <v/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DQ537">
            <v>0</v>
          </cell>
          <cell r="HK537">
            <v>0</v>
          </cell>
        </row>
        <row r="538">
          <cell r="B538">
            <v>538</v>
          </cell>
          <cell r="C538" t="str">
            <v/>
          </cell>
          <cell r="D538" t="str">
            <v/>
          </cell>
          <cell r="E538" t="str">
            <v/>
          </cell>
          <cell r="F538" t="str">
            <v/>
          </cell>
          <cell r="G538" t="str">
            <v/>
          </cell>
          <cell r="H538" t="str">
            <v/>
          </cell>
          <cell r="I538" t="str">
            <v/>
          </cell>
          <cell r="J538" t="str">
            <v/>
          </cell>
          <cell r="K538" t="str">
            <v/>
          </cell>
          <cell r="L538" t="str">
            <v/>
          </cell>
          <cell r="M538" t="str">
            <v/>
          </cell>
          <cell r="N538" t="str">
            <v/>
          </cell>
          <cell r="O538" t="str">
            <v/>
          </cell>
          <cell r="P538" t="str">
            <v/>
          </cell>
          <cell r="Q538" t="str">
            <v/>
          </cell>
          <cell r="R538" t="str">
            <v/>
          </cell>
          <cell r="S538" t="str">
            <v/>
          </cell>
          <cell r="T538" t="str">
            <v/>
          </cell>
          <cell r="U538" t="str">
            <v/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DQ538">
            <v>0</v>
          </cell>
          <cell r="HK538">
            <v>0</v>
          </cell>
        </row>
        <row r="539">
          <cell r="B539">
            <v>539</v>
          </cell>
          <cell r="C539" t="str">
            <v/>
          </cell>
          <cell r="D539" t="str">
            <v/>
          </cell>
          <cell r="E539" t="str">
            <v/>
          </cell>
          <cell r="F539" t="str">
            <v/>
          </cell>
          <cell r="G539" t="str">
            <v/>
          </cell>
          <cell r="H539" t="str">
            <v/>
          </cell>
          <cell r="I539" t="str">
            <v/>
          </cell>
          <cell r="J539" t="str">
            <v/>
          </cell>
          <cell r="K539" t="str">
            <v/>
          </cell>
          <cell r="L539" t="str">
            <v/>
          </cell>
          <cell r="M539" t="str">
            <v/>
          </cell>
          <cell r="N539" t="str">
            <v/>
          </cell>
          <cell r="O539" t="str">
            <v/>
          </cell>
          <cell r="P539" t="str">
            <v/>
          </cell>
          <cell r="Q539" t="str">
            <v/>
          </cell>
          <cell r="R539" t="str">
            <v/>
          </cell>
          <cell r="S539" t="str">
            <v/>
          </cell>
          <cell r="T539" t="str">
            <v/>
          </cell>
          <cell r="U539" t="str">
            <v/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DQ539">
            <v>0</v>
          </cell>
          <cell r="HK539">
            <v>0</v>
          </cell>
        </row>
        <row r="540">
          <cell r="B540">
            <v>540</v>
          </cell>
          <cell r="C540" t="str">
            <v/>
          </cell>
          <cell r="D540" t="str">
            <v/>
          </cell>
          <cell r="E540" t="str">
            <v/>
          </cell>
          <cell r="F540" t="str">
            <v/>
          </cell>
          <cell r="G540" t="str">
            <v/>
          </cell>
          <cell r="H540" t="str">
            <v/>
          </cell>
          <cell r="I540" t="str">
            <v/>
          </cell>
          <cell r="J540" t="str">
            <v/>
          </cell>
          <cell r="K540" t="str">
            <v/>
          </cell>
          <cell r="L540" t="str">
            <v/>
          </cell>
          <cell r="M540" t="str">
            <v/>
          </cell>
          <cell r="N540" t="str">
            <v/>
          </cell>
          <cell r="O540" t="str">
            <v/>
          </cell>
          <cell r="P540" t="str">
            <v/>
          </cell>
          <cell r="Q540" t="str">
            <v/>
          </cell>
          <cell r="R540" t="str">
            <v/>
          </cell>
          <cell r="S540" t="str">
            <v/>
          </cell>
          <cell r="T540" t="str">
            <v/>
          </cell>
          <cell r="U540" t="str">
            <v/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DQ540">
            <v>0</v>
          </cell>
          <cell r="HK540">
            <v>0</v>
          </cell>
        </row>
        <row r="541">
          <cell r="B541">
            <v>541</v>
          </cell>
          <cell r="C541" t="str">
            <v/>
          </cell>
          <cell r="D541" t="str">
            <v/>
          </cell>
          <cell r="E541" t="str">
            <v/>
          </cell>
          <cell r="F541" t="str">
            <v/>
          </cell>
          <cell r="G541" t="str">
            <v/>
          </cell>
          <cell r="H541" t="str">
            <v/>
          </cell>
          <cell r="I541" t="str">
            <v/>
          </cell>
          <cell r="J541" t="str">
            <v/>
          </cell>
          <cell r="K541" t="str">
            <v/>
          </cell>
          <cell r="L541" t="str">
            <v/>
          </cell>
          <cell r="M541" t="str">
            <v/>
          </cell>
          <cell r="N541" t="str">
            <v/>
          </cell>
          <cell r="O541" t="str">
            <v/>
          </cell>
          <cell r="P541" t="str">
            <v/>
          </cell>
          <cell r="Q541" t="str">
            <v/>
          </cell>
          <cell r="R541" t="str">
            <v/>
          </cell>
          <cell r="S541" t="str">
            <v/>
          </cell>
          <cell r="T541" t="str">
            <v/>
          </cell>
          <cell r="U541" t="str">
            <v/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DQ541">
            <v>0</v>
          </cell>
          <cell r="HK541">
            <v>0</v>
          </cell>
        </row>
        <row r="542">
          <cell r="B542">
            <v>542</v>
          </cell>
          <cell r="C542" t="str">
            <v/>
          </cell>
          <cell r="D542" t="str">
            <v/>
          </cell>
          <cell r="E542" t="str">
            <v/>
          </cell>
          <cell r="F542" t="str">
            <v/>
          </cell>
          <cell r="G542" t="str">
            <v/>
          </cell>
          <cell r="H542" t="str">
            <v/>
          </cell>
          <cell r="I542" t="str">
            <v/>
          </cell>
          <cell r="J542" t="str">
            <v/>
          </cell>
          <cell r="K542" t="str">
            <v/>
          </cell>
          <cell r="L542" t="str">
            <v/>
          </cell>
          <cell r="M542" t="str">
            <v/>
          </cell>
          <cell r="N542" t="str">
            <v/>
          </cell>
          <cell r="O542" t="str">
            <v/>
          </cell>
          <cell r="P542" t="str">
            <v/>
          </cell>
          <cell r="Q542" t="str">
            <v/>
          </cell>
          <cell r="R542" t="str">
            <v/>
          </cell>
          <cell r="S542" t="str">
            <v/>
          </cell>
          <cell r="T542" t="str">
            <v/>
          </cell>
          <cell r="U542" t="str">
            <v/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DQ542">
            <v>0</v>
          </cell>
          <cell r="HK542">
            <v>0</v>
          </cell>
        </row>
        <row r="543">
          <cell r="B543">
            <v>543</v>
          </cell>
          <cell r="C543" t="str">
            <v/>
          </cell>
          <cell r="D543" t="str">
            <v/>
          </cell>
          <cell r="E543" t="str">
            <v/>
          </cell>
          <cell r="F543" t="str">
            <v/>
          </cell>
          <cell r="G543" t="str">
            <v/>
          </cell>
          <cell r="H543" t="str">
            <v/>
          </cell>
          <cell r="I543" t="str">
            <v/>
          </cell>
          <cell r="J543" t="str">
            <v/>
          </cell>
          <cell r="K543" t="str">
            <v/>
          </cell>
          <cell r="L543" t="str">
            <v/>
          </cell>
          <cell r="M543" t="str">
            <v/>
          </cell>
          <cell r="N543" t="str">
            <v/>
          </cell>
          <cell r="O543" t="str">
            <v/>
          </cell>
          <cell r="P543" t="str">
            <v/>
          </cell>
          <cell r="Q543" t="str">
            <v/>
          </cell>
          <cell r="R543" t="str">
            <v/>
          </cell>
          <cell r="S543" t="str">
            <v/>
          </cell>
          <cell r="T543" t="str">
            <v/>
          </cell>
          <cell r="U543" t="str">
            <v/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DQ543">
            <v>0</v>
          </cell>
          <cell r="HK543">
            <v>0</v>
          </cell>
        </row>
        <row r="544">
          <cell r="B544">
            <v>544</v>
          </cell>
          <cell r="C544" t="str">
            <v/>
          </cell>
          <cell r="D544" t="str">
            <v/>
          </cell>
          <cell r="E544" t="str">
            <v/>
          </cell>
          <cell r="F544" t="str">
            <v/>
          </cell>
          <cell r="G544" t="str">
            <v/>
          </cell>
          <cell r="H544" t="str">
            <v/>
          </cell>
          <cell r="I544" t="str">
            <v/>
          </cell>
          <cell r="J544" t="str">
            <v/>
          </cell>
          <cell r="K544" t="str">
            <v/>
          </cell>
          <cell r="L544" t="str">
            <v/>
          </cell>
          <cell r="M544" t="str">
            <v/>
          </cell>
          <cell r="N544" t="str">
            <v/>
          </cell>
          <cell r="O544" t="str">
            <v/>
          </cell>
          <cell r="P544" t="str">
            <v/>
          </cell>
          <cell r="Q544" t="str">
            <v/>
          </cell>
          <cell r="R544" t="str">
            <v/>
          </cell>
          <cell r="S544" t="str">
            <v/>
          </cell>
          <cell r="T544" t="str">
            <v/>
          </cell>
          <cell r="U544" t="str">
            <v/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DQ544">
            <v>0</v>
          </cell>
          <cell r="HK544">
            <v>0</v>
          </cell>
        </row>
        <row r="545">
          <cell r="B545">
            <v>545</v>
          </cell>
          <cell r="C545" t="str">
            <v/>
          </cell>
          <cell r="D545" t="str">
            <v/>
          </cell>
          <cell r="E545" t="str">
            <v/>
          </cell>
          <cell r="F545" t="str">
            <v/>
          </cell>
          <cell r="G545" t="str">
            <v/>
          </cell>
          <cell r="H545" t="str">
            <v/>
          </cell>
          <cell r="I545" t="str">
            <v/>
          </cell>
          <cell r="J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O545" t="str">
            <v/>
          </cell>
          <cell r="P545" t="str">
            <v/>
          </cell>
          <cell r="Q545" t="str">
            <v/>
          </cell>
          <cell r="R545" t="str">
            <v/>
          </cell>
          <cell r="S545" t="str">
            <v/>
          </cell>
          <cell r="T545" t="str">
            <v/>
          </cell>
          <cell r="U545" t="str">
            <v/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DQ545">
            <v>0</v>
          </cell>
          <cell r="HK545">
            <v>0</v>
          </cell>
        </row>
        <row r="546">
          <cell r="B546">
            <v>546</v>
          </cell>
          <cell r="C546" t="str">
            <v/>
          </cell>
          <cell r="D546" t="str">
            <v/>
          </cell>
          <cell r="E546" t="str">
            <v/>
          </cell>
          <cell r="F546" t="str">
            <v/>
          </cell>
          <cell r="G546" t="str">
            <v/>
          </cell>
          <cell r="H546" t="str">
            <v/>
          </cell>
          <cell r="I546" t="str">
            <v/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  <cell r="R546" t="str">
            <v/>
          </cell>
          <cell r="S546" t="str">
            <v/>
          </cell>
          <cell r="T546" t="str">
            <v/>
          </cell>
          <cell r="U546" t="str">
            <v/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DQ546">
            <v>0</v>
          </cell>
          <cell r="HK546">
            <v>0</v>
          </cell>
        </row>
        <row r="547">
          <cell r="B547">
            <v>547</v>
          </cell>
          <cell r="C547" t="str">
            <v/>
          </cell>
          <cell r="D547" t="str">
            <v/>
          </cell>
          <cell r="E547" t="str">
            <v/>
          </cell>
          <cell r="F547" t="str">
            <v/>
          </cell>
          <cell r="G547" t="str">
            <v/>
          </cell>
          <cell r="H547" t="str">
            <v/>
          </cell>
          <cell r="I547" t="str">
            <v/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  <cell r="R547" t="str">
            <v/>
          </cell>
          <cell r="S547" t="str">
            <v/>
          </cell>
          <cell r="T547" t="str">
            <v/>
          </cell>
          <cell r="U547" t="str">
            <v/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DQ547">
            <v>0</v>
          </cell>
          <cell r="HK547">
            <v>0</v>
          </cell>
        </row>
        <row r="548">
          <cell r="B548">
            <v>548</v>
          </cell>
          <cell r="C548" t="str">
            <v/>
          </cell>
          <cell r="D548" t="str">
            <v/>
          </cell>
          <cell r="E548" t="str">
            <v/>
          </cell>
          <cell r="F548" t="str">
            <v/>
          </cell>
          <cell r="G548" t="str">
            <v/>
          </cell>
          <cell r="H548" t="str">
            <v/>
          </cell>
          <cell r="I548" t="str">
            <v/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  <cell r="R548" t="str">
            <v/>
          </cell>
          <cell r="S548" t="str">
            <v/>
          </cell>
          <cell r="T548" t="str">
            <v/>
          </cell>
          <cell r="U548" t="str">
            <v/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DQ548">
            <v>0</v>
          </cell>
          <cell r="HK548">
            <v>0</v>
          </cell>
        </row>
        <row r="549">
          <cell r="B549">
            <v>549</v>
          </cell>
          <cell r="C549" t="str">
            <v/>
          </cell>
          <cell r="D549" t="str">
            <v/>
          </cell>
          <cell r="E549" t="str">
            <v/>
          </cell>
          <cell r="F549" t="str">
            <v/>
          </cell>
          <cell r="G549" t="str">
            <v/>
          </cell>
          <cell r="H549" t="str">
            <v/>
          </cell>
          <cell r="I549" t="str">
            <v/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  <cell r="R549" t="str">
            <v/>
          </cell>
          <cell r="S549" t="str">
            <v/>
          </cell>
          <cell r="T549" t="str">
            <v/>
          </cell>
          <cell r="U549" t="str">
            <v/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DQ549">
            <v>0</v>
          </cell>
          <cell r="HK549">
            <v>0</v>
          </cell>
        </row>
        <row r="550">
          <cell r="B550">
            <v>550</v>
          </cell>
          <cell r="C550" t="str">
            <v/>
          </cell>
          <cell r="D550" t="str">
            <v/>
          </cell>
          <cell r="E550" t="str">
            <v/>
          </cell>
          <cell r="F550" t="str">
            <v/>
          </cell>
          <cell r="G550" t="str">
            <v/>
          </cell>
          <cell r="H550" t="str">
            <v/>
          </cell>
          <cell r="I550" t="str">
            <v/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  <cell r="R550" t="str">
            <v/>
          </cell>
          <cell r="S550" t="str">
            <v/>
          </cell>
          <cell r="T550" t="str">
            <v/>
          </cell>
          <cell r="U550" t="str">
            <v/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DQ550">
            <v>0</v>
          </cell>
          <cell r="HK550">
            <v>0</v>
          </cell>
        </row>
        <row r="551">
          <cell r="B551">
            <v>551</v>
          </cell>
          <cell r="C551" t="str">
            <v/>
          </cell>
          <cell r="D551" t="str">
            <v/>
          </cell>
          <cell r="E551" t="str">
            <v/>
          </cell>
          <cell r="F551" t="str">
            <v/>
          </cell>
          <cell r="G551" t="str">
            <v/>
          </cell>
          <cell r="H551" t="str">
            <v/>
          </cell>
          <cell r="I551" t="str">
            <v/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  <cell r="R551" t="str">
            <v/>
          </cell>
          <cell r="S551" t="str">
            <v/>
          </cell>
          <cell r="T551" t="str">
            <v/>
          </cell>
          <cell r="U551" t="str">
            <v/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DQ551">
            <v>0</v>
          </cell>
          <cell r="HK551">
            <v>0</v>
          </cell>
        </row>
        <row r="552">
          <cell r="B552">
            <v>552</v>
          </cell>
          <cell r="C552" t="str">
            <v/>
          </cell>
          <cell r="D552" t="str">
            <v/>
          </cell>
          <cell r="E552" t="str">
            <v/>
          </cell>
          <cell r="F552" t="str">
            <v/>
          </cell>
          <cell r="G552" t="str">
            <v/>
          </cell>
          <cell r="H552" t="str">
            <v/>
          </cell>
          <cell r="I552" t="str">
            <v/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  <cell r="R552" t="str">
            <v/>
          </cell>
          <cell r="S552" t="str">
            <v/>
          </cell>
          <cell r="T552" t="str">
            <v/>
          </cell>
          <cell r="U552" t="str">
            <v/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DQ552">
            <v>0</v>
          </cell>
          <cell r="HK552">
            <v>0</v>
          </cell>
        </row>
        <row r="553">
          <cell r="B553">
            <v>553</v>
          </cell>
          <cell r="C553" t="str">
            <v/>
          </cell>
          <cell r="D553" t="str">
            <v/>
          </cell>
          <cell r="E553" t="str">
            <v/>
          </cell>
          <cell r="F553" t="str">
            <v/>
          </cell>
          <cell r="G553" t="str">
            <v/>
          </cell>
          <cell r="H553" t="str">
            <v/>
          </cell>
          <cell r="I553" t="str">
            <v/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  <cell r="R553" t="str">
            <v/>
          </cell>
          <cell r="S553" t="str">
            <v/>
          </cell>
          <cell r="T553" t="str">
            <v/>
          </cell>
          <cell r="U553" t="str">
            <v/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DQ553">
            <v>0</v>
          </cell>
          <cell r="HK553">
            <v>0</v>
          </cell>
        </row>
        <row r="554">
          <cell r="B554">
            <v>554</v>
          </cell>
          <cell r="C554" t="str">
            <v/>
          </cell>
          <cell r="D554" t="str">
            <v/>
          </cell>
          <cell r="E554" t="str">
            <v/>
          </cell>
          <cell r="F554" t="str">
            <v/>
          </cell>
          <cell r="G554" t="str">
            <v/>
          </cell>
          <cell r="H554" t="str">
            <v/>
          </cell>
          <cell r="I554" t="str">
            <v/>
          </cell>
          <cell r="J554" t="str">
            <v/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  <cell r="R554" t="str">
            <v/>
          </cell>
          <cell r="S554" t="str">
            <v/>
          </cell>
          <cell r="T554" t="str">
            <v/>
          </cell>
          <cell r="U554" t="str">
            <v/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DQ554">
            <v>0</v>
          </cell>
          <cell r="HK554">
            <v>0</v>
          </cell>
        </row>
        <row r="555">
          <cell r="B555">
            <v>555</v>
          </cell>
          <cell r="C555" t="str">
            <v/>
          </cell>
          <cell r="D555" t="str">
            <v/>
          </cell>
          <cell r="E555" t="str">
            <v/>
          </cell>
          <cell r="F555" t="str">
            <v/>
          </cell>
          <cell r="G555" t="str">
            <v/>
          </cell>
          <cell r="H555" t="str">
            <v/>
          </cell>
          <cell r="I555" t="str">
            <v/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  <cell r="R555" t="str">
            <v/>
          </cell>
          <cell r="S555" t="str">
            <v/>
          </cell>
          <cell r="T555" t="str">
            <v/>
          </cell>
          <cell r="U555" t="str">
            <v/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DQ555">
            <v>0</v>
          </cell>
          <cell r="HK555">
            <v>0</v>
          </cell>
        </row>
        <row r="556">
          <cell r="B556">
            <v>556</v>
          </cell>
          <cell r="C556" t="str">
            <v/>
          </cell>
          <cell r="D556" t="str">
            <v/>
          </cell>
          <cell r="E556" t="str">
            <v/>
          </cell>
          <cell r="F556" t="str">
            <v/>
          </cell>
          <cell r="G556" t="str">
            <v/>
          </cell>
          <cell r="H556" t="str">
            <v/>
          </cell>
          <cell r="I556" t="str">
            <v/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  <cell r="R556" t="str">
            <v/>
          </cell>
          <cell r="S556" t="str">
            <v/>
          </cell>
          <cell r="T556" t="str">
            <v/>
          </cell>
          <cell r="U556" t="str">
            <v/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DQ556">
            <v>0</v>
          </cell>
          <cell r="HK556">
            <v>0</v>
          </cell>
        </row>
        <row r="557">
          <cell r="B557">
            <v>557</v>
          </cell>
          <cell r="C557" t="str">
            <v/>
          </cell>
          <cell r="D557" t="str">
            <v/>
          </cell>
          <cell r="E557" t="str">
            <v/>
          </cell>
          <cell r="F557" t="str">
            <v/>
          </cell>
          <cell r="G557" t="str">
            <v/>
          </cell>
          <cell r="H557" t="str">
            <v/>
          </cell>
          <cell r="I557" t="str">
            <v/>
          </cell>
          <cell r="J557" t="str">
            <v/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  <cell r="R557" t="str">
            <v/>
          </cell>
          <cell r="S557" t="str">
            <v/>
          </cell>
          <cell r="T557" t="str">
            <v/>
          </cell>
          <cell r="U557" t="str">
            <v/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DQ557">
            <v>0</v>
          </cell>
          <cell r="HK557">
            <v>0</v>
          </cell>
        </row>
        <row r="558">
          <cell r="B558">
            <v>558</v>
          </cell>
          <cell r="C558" t="str">
            <v/>
          </cell>
          <cell r="D558" t="str">
            <v/>
          </cell>
          <cell r="E558" t="str">
            <v/>
          </cell>
          <cell r="F558" t="str">
            <v/>
          </cell>
          <cell r="G558" t="str">
            <v/>
          </cell>
          <cell r="H558" t="str">
            <v/>
          </cell>
          <cell r="I558" t="str">
            <v/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  <cell r="R558" t="str">
            <v/>
          </cell>
          <cell r="S558" t="str">
            <v/>
          </cell>
          <cell r="T558" t="str">
            <v/>
          </cell>
          <cell r="U558" t="str">
            <v/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DQ558">
            <v>0</v>
          </cell>
          <cell r="HK558">
            <v>0</v>
          </cell>
        </row>
        <row r="559">
          <cell r="B559">
            <v>559</v>
          </cell>
          <cell r="C559" t="str">
            <v/>
          </cell>
          <cell r="D559" t="str">
            <v/>
          </cell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  <cell r="I559" t="str">
            <v/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  <cell r="R559" t="str">
            <v/>
          </cell>
          <cell r="S559" t="str">
            <v/>
          </cell>
          <cell r="T559" t="str">
            <v/>
          </cell>
          <cell r="U559" t="str">
            <v/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DQ559">
            <v>0</v>
          </cell>
          <cell r="HK559">
            <v>0</v>
          </cell>
        </row>
        <row r="560">
          <cell r="B560">
            <v>560</v>
          </cell>
          <cell r="C560" t="str">
            <v/>
          </cell>
          <cell r="D560" t="str">
            <v/>
          </cell>
          <cell r="E560" t="str">
            <v/>
          </cell>
          <cell r="F560" t="str">
            <v/>
          </cell>
          <cell r="G560" t="str">
            <v/>
          </cell>
          <cell r="H560" t="str">
            <v/>
          </cell>
          <cell r="I560" t="str">
            <v/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  <cell r="R560" t="str">
            <v/>
          </cell>
          <cell r="S560" t="str">
            <v/>
          </cell>
          <cell r="T560" t="str">
            <v/>
          </cell>
          <cell r="U560" t="str">
            <v/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DQ560">
            <v>0</v>
          </cell>
          <cell r="HK560">
            <v>0</v>
          </cell>
        </row>
        <row r="561">
          <cell r="B561">
            <v>561</v>
          </cell>
          <cell r="C561" t="str">
            <v/>
          </cell>
          <cell r="D561" t="str">
            <v/>
          </cell>
          <cell r="E561" t="str">
            <v/>
          </cell>
          <cell r="F561" t="str">
            <v/>
          </cell>
          <cell r="G561" t="str">
            <v/>
          </cell>
          <cell r="H561" t="str">
            <v/>
          </cell>
          <cell r="I561" t="str">
            <v/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  <cell r="R561" t="str">
            <v/>
          </cell>
          <cell r="S561" t="str">
            <v/>
          </cell>
          <cell r="T561" t="str">
            <v/>
          </cell>
          <cell r="U561" t="str">
            <v/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DQ561">
            <v>0</v>
          </cell>
          <cell r="HK561">
            <v>0</v>
          </cell>
        </row>
        <row r="562">
          <cell r="B562">
            <v>562</v>
          </cell>
          <cell r="C562" t="str">
            <v/>
          </cell>
          <cell r="D562" t="str">
            <v/>
          </cell>
          <cell r="E562" t="str">
            <v/>
          </cell>
          <cell r="F562" t="str">
            <v/>
          </cell>
          <cell r="G562" t="str">
            <v/>
          </cell>
          <cell r="H562" t="str">
            <v/>
          </cell>
          <cell r="I562" t="str">
            <v/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  <cell r="R562" t="str">
            <v/>
          </cell>
          <cell r="S562" t="str">
            <v/>
          </cell>
          <cell r="T562" t="str">
            <v/>
          </cell>
          <cell r="U562" t="str">
            <v/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DQ562">
            <v>0</v>
          </cell>
          <cell r="HK562">
            <v>0</v>
          </cell>
        </row>
        <row r="563">
          <cell r="B563">
            <v>563</v>
          </cell>
          <cell r="C563" t="str">
            <v/>
          </cell>
          <cell r="D563" t="str">
            <v/>
          </cell>
          <cell r="E563" t="str">
            <v/>
          </cell>
          <cell r="F563" t="str">
            <v/>
          </cell>
          <cell r="G563" t="str">
            <v/>
          </cell>
          <cell r="H563" t="str">
            <v/>
          </cell>
          <cell r="I563" t="str">
            <v/>
          </cell>
          <cell r="J563" t="str">
            <v/>
          </cell>
          <cell r="K563" t="str">
            <v/>
          </cell>
          <cell r="L563" t="str">
            <v/>
          </cell>
          <cell r="M563" t="str">
            <v/>
          </cell>
          <cell r="N563" t="str">
            <v/>
          </cell>
          <cell r="O563" t="str">
            <v/>
          </cell>
          <cell r="P563" t="str">
            <v/>
          </cell>
          <cell r="Q563" t="str">
            <v/>
          </cell>
          <cell r="R563" t="str">
            <v/>
          </cell>
          <cell r="S563" t="str">
            <v/>
          </cell>
          <cell r="T563" t="str">
            <v/>
          </cell>
          <cell r="U563" t="str">
            <v/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DQ563">
            <v>0</v>
          </cell>
          <cell r="HK563">
            <v>0</v>
          </cell>
        </row>
        <row r="564">
          <cell r="B564">
            <v>564</v>
          </cell>
          <cell r="C564" t="str">
            <v/>
          </cell>
          <cell r="D564" t="str">
            <v/>
          </cell>
          <cell r="E564" t="str">
            <v/>
          </cell>
          <cell r="F564" t="str">
            <v/>
          </cell>
          <cell r="G564" t="str">
            <v/>
          </cell>
          <cell r="H564" t="str">
            <v/>
          </cell>
          <cell r="I564" t="str">
            <v/>
          </cell>
          <cell r="J564" t="str">
            <v/>
          </cell>
          <cell r="K564" t="str">
            <v/>
          </cell>
          <cell r="L564" t="str">
            <v/>
          </cell>
          <cell r="M564" t="str">
            <v/>
          </cell>
          <cell r="N564" t="str">
            <v/>
          </cell>
          <cell r="O564" t="str">
            <v/>
          </cell>
          <cell r="P564" t="str">
            <v/>
          </cell>
          <cell r="Q564" t="str">
            <v/>
          </cell>
          <cell r="R564" t="str">
            <v/>
          </cell>
          <cell r="S564" t="str">
            <v/>
          </cell>
          <cell r="T564" t="str">
            <v/>
          </cell>
          <cell r="U564" t="str">
            <v/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DQ564">
            <v>0</v>
          </cell>
          <cell r="HK564">
            <v>0</v>
          </cell>
        </row>
        <row r="565">
          <cell r="B565">
            <v>565</v>
          </cell>
          <cell r="C565" t="str">
            <v/>
          </cell>
          <cell r="D565" t="str">
            <v/>
          </cell>
          <cell r="E565" t="str">
            <v/>
          </cell>
          <cell r="F565" t="str">
            <v/>
          </cell>
          <cell r="G565" t="str">
            <v/>
          </cell>
          <cell r="H565" t="str">
            <v/>
          </cell>
          <cell r="I565" t="str">
            <v/>
          </cell>
          <cell r="J565" t="str">
            <v/>
          </cell>
          <cell r="K565" t="str">
            <v/>
          </cell>
          <cell r="L565" t="str">
            <v/>
          </cell>
          <cell r="M565" t="str">
            <v/>
          </cell>
          <cell r="N565" t="str">
            <v/>
          </cell>
          <cell r="O565" t="str">
            <v/>
          </cell>
          <cell r="P565" t="str">
            <v/>
          </cell>
          <cell r="Q565" t="str">
            <v/>
          </cell>
          <cell r="R565" t="str">
            <v/>
          </cell>
          <cell r="S565" t="str">
            <v/>
          </cell>
          <cell r="T565" t="str">
            <v/>
          </cell>
          <cell r="U565" t="str">
            <v/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DQ565">
            <v>0</v>
          </cell>
          <cell r="HK565">
            <v>0</v>
          </cell>
        </row>
        <row r="566">
          <cell r="B566">
            <v>566</v>
          </cell>
          <cell r="C566" t="str">
            <v/>
          </cell>
          <cell r="D566" t="str">
            <v/>
          </cell>
          <cell r="E566" t="str">
            <v/>
          </cell>
          <cell r="F566" t="str">
            <v/>
          </cell>
          <cell r="G566" t="str">
            <v/>
          </cell>
          <cell r="H566" t="str">
            <v/>
          </cell>
          <cell r="I566" t="str">
            <v/>
          </cell>
          <cell r="J566" t="str">
            <v/>
          </cell>
          <cell r="K566" t="str">
            <v/>
          </cell>
          <cell r="L566" t="str">
            <v/>
          </cell>
          <cell r="M566" t="str">
            <v/>
          </cell>
          <cell r="N566" t="str">
            <v/>
          </cell>
          <cell r="O566" t="str">
            <v/>
          </cell>
          <cell r="P566" t="str">
            <v/>
          </cell>
          <cell r="Q566" t="str">
            <v/>
          </cell>
          <cell r="R566" t="str">
            <v/>
          </cell>
          <cell r="S566" t="str">
            <v/>
          </cell>
          <cell r="T566" t="str">
            <v/>
          </cell>
          <cell r="U566" t="str">
            <v/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DQ566">
            <v>0</v>
          </cell>
          <cell r="HK566">
            <v>0</v>
          </cell>
        </row>
        <row r="567">
          <cell r="B567">
            <v>567</v>
          </cell>
          <cell r="C567" t="str">
            <v/>
          </cell>
          <cell r="D567" t="str">
            <v/>
          </cell>
          <cell r="E567" t="str">
            <v/>
          </cell>
          <cell r="F567" t="str">
            <v/>
          </cell>
          <cell r="G567" t="str">
            <v/>
          </cell>
          <cell r="H567" t="str">
            <v/>
          </cell>
          <cell r="I567" t="str">
            <v/>
          </cell>
          <cell r="J567" t="str">
            <v/>
          </cell>
          <cell r="K567" t="str">
            <v/>
          </cell>
          <cell r="L567" t="str">
            <v/>
          </cell>
          <cell r="M567" t="str">
            <v/>
          </cell>
          <cell r="N567" t="str">
            <v/>
          </cell>
          <cell r="O567" t="str">
            <v/>
          </cell>
          <cell r="P567" t="str">
            <v/>
          </cell>
          <cell r="Q567" t="str">
            <v/>
          </cell>
          <cell r="R567" t="str">
            <v/>
          </cell>
          <cell r="S567" t="str">
            <v/>
          </cell>
          <cell r="T567" t="str">
            <v/>
          </cell>
          <cell r="U567" t="str">
            <v/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DQ567">
            <v>0</v>
          </cell>
          <cell r="HK567">
            <v>0</v>
          </cell>
        </row>
        <row r="568">
          <cell r="B568">
            <v>568</v>
          </cell>
          <cell r="C568" t="str">
            <v/>
          </cell>
          <cell r="D568" t="str">
            <v/>
          </cell>
          <cell r="E568" t="str">
            <v/>
          </cell>
          <cell r="F568" t="str">
            <v/>
          </cell>
          <cell r="G568" t="str">
            <v/>
          </cell>
          <cell r="H568" t="str">
            <v/>
          </cell>
          <cell r="I568" t="str">
            <v/>
          </cell>
          <cell r="J568" t="str">
            <v/>
          </cell>
          <cell r="K568" t="str">
            <v/>
          </cell>
          <cell r="L568" t="str">
            <v/>
          </cell>
          <cell r="M568" t="str">
            <v/>
          </cell>
          <cell r="N568" t="str">
            <v/>
          </cell>
          <cell r="O568" t="str">
            <v/>
          </cell>
          <cell r="P568" t="str">
            <v/>
          </cell>
          <cell r="Q568" t="str">
            <v/>
          </cell>
          <cell r="R568" t="str">
            <v/>
          </cell>
          <cell r="S568" t="str">
            <v/>
          </cell>
          <cell r="T568" t="str">
            <v/>
          </cell>
          <cell r="U568" t="str">
            <v/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DQ568">
            <v>0</v>
          </cell>
          <cell r="HK568">
            <v>0</v>
          </cell>
        </row>
        <row r="569">
          <cell r="B569">
            <v>569</v>
          </cell>
          <cell r="C569" t="str">
            <v/>
          </cell>
          <cell r="D569" t="str">
            <v/>
          </cell>
          <cell r="E569" t="str">
            <v/>
          </cell>
          <cell r="F569" t="str">
            <v/>
          </cell>
          <cell r="G569" t="str">
            <v/>
          </cell>
          <cell r="H569" t="str">
            <v/>
          </cell>
          <cell r="I569" t="str">
            <v/>
          </cell>
          <cell r="J569" t="str">
            <v/>
          </cell>
          <cell r="K569" t="str">
            <v/>
          </cell>
          <cell r="L569" t="str">
            <v/>
          </cell>
          <cell r="M569" t="str">
            <v/>
          </cell>
          <cell r="N569" t="str">
            <v/>
          </cell>
          <cell r="O569" t="str">
            <v/>
          </cell>
          <cell r="P569" t="str">
            <v/>
          </cell>
          <cell r="Q569" t="str">
            <v/>
          </cell>
          <cell r="R569" t="str">
            <v/>
          </cell>
          <cell r="S569" t="str">
            <v/>
          </cell>
          <cell r="T569" t="str">
            <v/>
          </cell>
          <cell r="U569" t="str">
            <v/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DQ569">
            <v>0</v>
          </cell>
          <cell r="HK569">
            <v>0</v>
          </cell>
        </row>
        <row r="570">
          <cell r="B570">
            <v>570</v>
          </cell>
          <cell r="C570" t="str">
            <v/>
          </cell>
          <cell r="D570" t="str">
            <v/>
          </cell>
          <cell r="E570" t="str">
            <v/>
          </cell>
          <cell r="F570" t="str">
            <v/>
          </cell>
          <cell r="G570" t="str">
            <v/>
          </cell>
          <cell r="H570" t="str">
            <v/>
          </cell>
          <cell r="I570" t="str">
            <v/>
          </cell>
          <cell r="J570" t="str">
            <v/>
          </cell>
          <cell r="K570" t="str">
            <v/>
          </cell>
          <cell r="L570" t="str">
            <v/>
          </cell>
          <cell r="M570" t="str">
            <v/>
          </cell>
          <cell r="N570" t="str">
            <v/>
          </cell>
          <cell r="O570" t="str">
            <v/>
          </cell>
          <cell r="P570" t="str">
            <v/>
          </cell>
          <cell r="Q570" t="str">
            <v/>
          </cell>
          <cell r="R570" t="str">
            <v/>
          </cell>
          <cell r="S570" t="str">
            <v/>
          </cell>
          <cell r="T570" t="str">
            <v/>
          </cell>
          <cell r="U570" t="str">
            <v/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DQ570">
            <v>0</v>
          </cell>
          <cell r="HK570">
            <v>0</v>
          </cell>
        </row>
        <row r="571">
          <cell r="B571">
            <v>571</v>
          </cell>
          <cell r="C571" t="str">
            <v/>
          </cell>
          <cell r="D571" t="str">
            <v/>
          </cell>
          <cell r="E571" t="str">
            <v/>
          </cell>
          <cell r="F571" t="str">
            <v/>
          </cell>
          <cell r="G571" t="str">
            <v/>
          </cell>
          <cell r="H571" t="str">
            <v/>
          </cell>
          <cell r="I571" t="str">
            <v/>
          </cell>
          <cell r="J571" t="str">
            <v/>
          </cell>
          <cell r="K571" t="str">
            <v/>
          </cell>
          <cell r="L571" t="str">
            <v/>
          </cell>
          <cell r="M571" t="str">
            <v/>
          </cell>
          <cell r="N571" t="str">
            <v/>
          </cell>
          <cell r="O571" t="str">
            <v/>
          </cell>
          <cell r="P571" t="str">
            <v/>
          </cell>
          <cell r="Q571" t="str">
            <v/>
          </cell>
          <cell r="R571" t="str">
            <v/>
          </cell>
          <cell r="S571" t="str">
            <v/>
          </cell>
          <cell r="T571" t="str">
            <v/>
          </cell>
          <cell r="U571" t="str">
            <v/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DQ571">
            <v>0</v>
          </cell>
          <cell r="HK571">
            <v>0</v>
          </cell>
        </row>
        <row r="572">
          <cell r="B572">
            <v>572</v>
          </cell>
          <cell r="C572" t="str">
            <v/>
          </cell>
          <cell r="D572" t="str">
            <v/>
          </cell>
          <cell r="E572" t="str">
            <v/>
          </cell>
          <cell r="F572" t="str">
            <v/>
          </cell>
          <cell r="G572" t="str">
            <v/>
          </cell>
          <cell r="H572" t="str">
            <v/>
          </cell>
          <cell r="I572" t="str">
            <v/>
          </cell>
          <cell r="J572" t="str">
            <v/>
          </cell>
          <cell r="K572" t="str">
            <v/>
          </cell>
          <cell r="L572" t="str">
            <v/>
          </cell>
          <cell r="M572" t="str">
            <v/>
          </cell>
          <cell r="N572" t="str">
            <v/>
          </cell>
          <cell r="O572" t="str">
            <v/>
          </cell>
          <cell r="P572" t="str">
            <v/>
          </cell>
          <cell r="Q572" t="str">
            <v/>
          </cell>
          <cell r="R572" t="str">
            <v/>
          </cell>
          <cell r="S572" t="str">
            <v/>
          </cell>
          <cell r="T572" t="str">
            <v/>
          </cell>
          <cell r="U572" t="str">
            <v/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DQ572">
            <v>0</v>
          </cell>
          <cell r="HK572">
            <v>0</v>
          </cell>
        </row>
        <row r="573">
          <cell r="B573">
            <v>573</v>
          </cell>
          <cell r="C573" t="str">
            <v/>
          </cell>
          <cell r="D573" t="str">
            <v/>
          </cell>
          <cell r="E573" t="str">
            <v/>
          </cell>
          <cell r="F573" t="str">
            <v/>
          </cell>
          <cell r="G573" t="str">
            <v/>
          </cell>
          <cell r="H573" t="str">
            <v/>
          </cell>
          <cell r="I573" t="str">
            <v/>
          </cell>
          <cell r="J573" t="str">
            <v/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  <cell r="O573" t="str">
            <v/>
          </cell>
          <cell r="P573" t="str">
            <v/>
          </cell>
          <cell r="Q573" t="str">
            <v/>
          </cell>
          <cell r="R573" t="str">
            <v/>
          </cell>
          <cell r="S573" t="str">
            <v/>
          </cell>
          <cell r="T573" t="str">
            <v/>
          </cell>
          <cell r="U573" t="str">
            <v/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DQ573">
            <v>0</v>
          </cell>
          <cell r="HK573">
            <v>0</v>
          </cell>
        </row>
        <row r="574">
          <cell r="B574">
            <v>574</v>
          </cell>
          <cell r="C574" t="str">
            <v/>
          </cell>
          <cell r="D574" t="str">
            <v/>
          </cell>
          <cell r="E574" t="str">
            <v/>
          </cell>
          <cell r="F574" t="str">
            <v/>
          </cell>
          <cell r="G574" t="str">
            <v/>
          </cell>
          <cell r="H574" t="str">
            <v/>
          </cell>
          <cell r="I574" t="str">
            <v/>
          </cell>
          <cell r="J574" t="str">
            <v/>
          </cell>
          <cell r="K574" t="str">
            <v/>
          </cell>
          <cell r="L574" t="str">
            <v/>
          </cell>
          <cell r="M574" t="str">
            <v/>
          </cell>
          <cell r="N574" t="str">
            <v/>
          </cell>
          <cell r="O574" t="str">
            <v/>
          </cell>
          <cell r="P574" t="str">
            <v/>
          </cell>
          <cell r="Q574" t="str">
            <v/>
          </cell>
          <cell r="R574" t="str">
            <v/>
          </cell>
          <cell r="S574" t="str">
            <v/>
          </cell>
          <cell r="T574" t="str">
            <v/>
          </cell>
          <cell r="U574" t="str">
            <v/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DQ574">
            <v>0</v>
          </cell>
          <cell r="HK574">
            <v>0</v>
          </cell>
        </row>
        <row r="575">
          <cell r="B575">
            <v>575</v>
          </cell>
          <cell r="C575" t="str">
            <v/>
          </cell>
          <cell r="D575" t="str">
            <v/>
          </cell>
          <cell r="E575" t="str">
            <v/>
          </cell>
          <cell r="F575" t="str">
            <v/>
          </cell>
          <cell r="G575" t="str">
            <v/>
          </cell>
          <cell r="H575" t="str">
            <v/>
          </cell>
          <cell r="I575" t="str">
            <v/>
          </cell>
          <cell r="J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  <cell r="O575" t="str">
            <v/>
          </cell>
          <cell r="P575" t="str">
            <v/>
          </cell>
          <cell r="Q575" t="str">
            <v/>
          </cell>
          <cell r="R575" t="str">
            <v/>
          </cell>
          <cell r="S575" t="str">
            <v/>
          </cell>
          <cell r="T575" t="str">
            <v/>
          </cell>
          <cell r="U575" t="str">
            <v/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DQ575">
            <v>0</v>
          </cell>
          <cell r="HK575">
            <v>0</v>
          </cell>
        </row>
        <row r="576">
          <cell r="B576">
            <v>576</v>
          </cell>
          <cell r="C576" t="str">
            <v/>
          </cell>
          <cell r="D576" t="str">
            <v/>
          </cell>
          <cell r="E576" t="str">
            <v/>
          </cell>
          <cell r="F576" t="str">
            <v/>
          </cell>
          <cell r="G576" t="str">
            <v/>
          </cell>
          <cell r="H576" t="str">
            <v/>
          </cell>
          <cell r="I576" t="str">
            <v/>
          </cell>
          <cell r="J576" t="str">
            <v/>
          </cell>
          <cell r="K576" t="str">
            <v/>
          </cell>
          <cell r="L576" t="str">
            <v/>
          </cell>
          <cell r="M576" t="str">
            <v/>
          </cell>
          <cell r="N576" t="str">
            <v/>
          </cell>
          <cell r="O576" t="str">
            <v/>
          </cell>
          <cell r="P576" t="str">
            <v/>
          </cell>
          <cell r="Q576" t="str">
            <v/>
          </cell>
          <cell r="R576" t="str">
            <v/>
          </cell>
          <cell r="S576" t="str">
            <v/>
          </cell>
          <cell r="T576" t="str">
            <v/>
          </cell>
          <cell r="U576" t="str">
            <v/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DQ576">
            <v>0</v>
          </cell>
          <cell r="HK576">
            <v>0</v>
          </cell>
        </row>
        <row r="577">
          <cell r="B577">
            <v>577</v>
          </cell>
          <cell r="C577" t="str">
            <v/>
          </cell>
          <cell r="D577" t="str">
            <v/>
          </cell>
          <cell r="E577" t="str">
            <v/>
          </cell>
          <cell r="F577" t="str">
            <v/>
          </cell>
          <cell r="G577" t="str">
            <v/>
          </cell>
          <cell r="H577" t="str">
            <v/>
          </cell>
          <cell r="I577" t="str">
            <v/>
          </cell>
          <cell r="J577" t="str">
            <v/>
          </cell>
          <cell r="K577" t="str">
            <v/>
          </cell>
          <cell r="L577" t="str">
            <v/>
          </cell>
          <cell r="M577" t="str">
            <v/>
          </cell>
          <cell r="N577" t="str">
            <v/>
          </cell>
          <cell r="O577" t="str">
            <v/>
          </cell>
          <cell r="P577" t="str">
            <v/>
          </cell>
          <cell r="Q577" t="str">
            <v/>
          </cell>
          <cell r="R577" t="str">
            <v/>
          </cell>
          <cell r="S577" t="str">
            <v/>
          </cell>
          <cell r="T577" t="str">
            <v/>
          </cell>
          <cell r="U577" t="str">
            <v/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DQ577">
            <v>0</v>
          </cell>
          <cell r="HK577">
            <v>0</v>
          </cell>
        </row>
        <row r="578">
          <cell r="B578">
            <v>578</v>
          </cell>
          <cell r="C578" t="str">
            <v/>
          </cell>
          <cell r="D578" t="str">
            <v/>
          </cell>
          <cell r="E578" t="str">
            <v/>
          </cell>
          <cell r="F578" t="str">
            <v/>
          </cell>
          <cell r="G578" t="str">
            <v/>
          </cell>
          <cell r="H578" t="str">
            <v/>
          </cell>
          <cell r="I578" t="str">
            <v/>
          </cell>
          <cell r="J578" t="str">
            <v/>
          </cell>
          <cell r="K578" t="str">
            <v/>
          </cell>
          <cell r="L578" t="str">
            <v/>
          </cell>
          <cell r="M578" t="str">
            <v/>
          </cell>
          <cell r="N578" t="str">
            <v/>
          </cell>
          <cell r="O578" t="str">
            <v/>
          </cell>
          <cell r="P578" t="str">
            <v/>
          </cell>
          <cell r="Q578" t="str">
            <v/>
          </cell>
          <cell r="R578" t="str">
            <v/>
          </cell>
          <cell r="S578" t="str">
            <v/>
          </cell>
          <cell r="T578" t="str">
            <v/>
          </cell>
          <cell r="U578" t="str">
            <v/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DQ578">
            <v>0</v>
          </cell>
          <cell r="HK578">
            <v>0</v>
          </cell>
        </row>
        <row r="579">
          <cell r="B579">
            <v>579</v>
          </cell>
          <cell r="C579" t="str">
            <v/>
          </cell>
          <cell r="D579" t="str">
            <v/>
          </cell>
          <cell r="E579" t="str">
            <v/>
          </cell>
          <cell r="F579" t="str">
            <v/>
          </cell>
          <cell r="G579" t="str">
            <v/>
          </cell>
          <cell r="H579" t="str">
            <v/>
          </cell>
          <cell r="I579" t="str">
            <v/>
          </cell>
          <cell r="J579" t="str">
            <v/>
          </cell>
          <cell r="K579" t="str">
            <v/>
          </cell>
          <cell r="L579" t="str">
            <v/>
          </cell>
          <cell r="M579" t="str">
            <v/>
          </cell>
          <cell r="N579" t="str">
            <v/>
          </cell>
          <cell r="O579" t="str">
            <v/>
          </cell>
          <cell r="P579" t="str">
            <v/>
          </cell>
          <cell r="Q579" t="str">
            <v/>
          </cell>
          <cell r="R579" t="str">
            <v/>
          </cell>
          <cell r="S579" t="str">
            <v/>
          </cell>
          <cell r="T579" t="str">
            <v/>
          </cell>
          <cell r="U579" t="str">
            <v/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DQ579">
            <v>0</v>
          </cell>
          <cell r="HK579">
            <v>0</v>
          </cell>
        </row>
        <row r="580">
          <cell r="B580">
            <v>580</v>
          </cell>
          <cell r="C580" t="str">
            <v/>
          </cell>
          <cell r="D580" t="str">
            <v/>
          </cell>
          <cell r="E580" t="str">
            <v/>
          </cell>
          <cell r="F580" t="str">
            <v/>
          </cell>
          <cell r="G580" t="str">
            <v/>
          </cell>
          <cell r="H580" t="str">
            <v/>
          </cell>
          <cell r="I580" t="str">
            <v/>
          </cell>
          <cell r="J580" t="str">
            <v/>
          </cell>
          <cell r="K580" t="str">
            <v/>
          </cell>
          <cell r="L580" t="str">
            <v/>
          </cell>
          <cell r="M580" t="str">
            <v/>
          </cell>
          <cell r="N580" t="str">
            <v/>
          </cell>
          <cell r="O580" t="str">
            <v/>
          </cell>
          <cell r="P580" t="str">
            <v/>
          </cell>
          <cell r="Q580" t="str">
            <v/>
          </cell>
          <cell r="R580" t="str">
            <v/>
          </cell>
          <cell r="S580" t="str">
            <v/>
          </cell>
          <cell r="T580" t="str">
            <v/>
          </cell>
          <cell r="U580" t="str">
            <v/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DQ580">
            <v>0</v>
          </cell>
          <cell r="HK580">
            <v>0</v>
          </cell>
        </row>
        <row r="581">
          <cell r="B581">
            <v>581</v>
          </cell>
          <cell r="C581" t="str">
            <v/>
          </cell>
          <cell r="D581" t="str">
            <v/>
          </cell>
          <cell r="E581" t="str">
            <v/>
          </cell>
          <cell r="F581" t="str">
            <v/>
          </cell>
          <cell r="G581" t="str">
            <v/>
          </cell>
          <cell r="H581" t="str">
            <v/>
          </cell>
          <cell r="I581" t="str">
            <v/>
          </cell>
          <cell r="J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  <cell r="O581" t="str">
            <v/>
          </cell>
          <cell r="P581" t="str">
            <v/>
          </cell>
          <cell r="Q581" t="str">
            <v/>
          </cell>
          <cell r="R581" t="str">
            <v/>
          </cell>
          <cell r="S581" t="str">
            <v/>
          </cell>
          <cell r="T581" t="str">
            <v/>
          </cell>
          <cell r="U581" t="str">
            <v/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DQ581">
            <v>0</v>
          </cell>
          <cell r="HK581">
            <v>0</v>
          </cell>
        </row>
        <row r="582">
          <cell r="B582">
            <v>582</v>
          </cell>
          <cell r="C582" t="str">
            <v/>
          </cell>
          <cell r="D582" t="str">
            <v/>
          </cell>
          <cell r="E582" t="str">
            <v/>
          </cell>
          <cell r="F582" t="str">
            <v/>
          </cell>
          <cell r="G582" t="str">
            <v/>
          </cell>
          <cell r="H582" t="str">
            <v/>
          </cell>
          <cell r="I582" t="str">
            <v/>
          </cell>
          <cell r="J582" t="str">
            <v/>
          </cell>
          <cell r="K582" t="str">
            <v/>
          </cell>
          <cell r="L582" t="str">
            <v/>
          </cell>
          <cell r="M582" t="str">
            <v/>
          </cell>
          <cell r="N582" t="str">
            <v/>
          </cell>
          <cell r="O582" t="str">
            <v/>
          </cell>
          <cell r="P582" t="str">
            <v/>
          </cell>
          <cell r="Q582" t="str">
            <v/>
          </cell>
          <cell r="R582" t="str">
            <v/>
          </cell>
          <cell r="S582" t="str">
            <v/>
          </cell>
          <cell r="T582" t="str">
            <v/>
          </cell>
          <cell r="U582" t="str">
            <v/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DQ582">
            <v>0</v>
          </cell>
          <cell r="HK582">
            <v>0</v>
          </cell>
        </row>
        <row r="583">
          <cell r="B583">
            <v>583</v>
          </cell>
          <cell r="C583" t="str">
            <v/>
          </cell>
          <cell r="D583" t="str">
            <v/>
          </cell>
          <cell r="E583" t="str">
            <v/>
          </cell>
          <cell r="F583" t="str">
            <v/>
          </cell>
          <cell r="G583" t="str">
            <v/>
          </cell>
          <cell r="H583" t="str">
            <v/>
          </cell>
          <cell r="I583" t="str">
            <v/>
          </cell>
          <cell r="J583" t="str">
            <v/>
          </cell>
          <cell r="K583" t="str">
            <v/>
          </cell>
          <cell r="L583" t="str">
            <v/>
          </cell>
          <cell r="M583" t="str">
            <v/>
          </cell>
          <cell r="N583" t="str">
            <v/>
          </cell>
          <cell r="O583" t="str">
            <v/>
          </cell>
          <cell r="P583" t="str">
            <v/>
          </cell>
          <cell r="Q583" t="str">
            <v/>
          </cell>
          <cell r="R583" t="str">
            <v/>
          </cell>
          <cell r="S583" t="str">
            <v/>
          </cell>
          <cell r="T583" t="str">
            <v/>
          </cell>
          <cell r="U583" t="str">
            <v/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DQ583">
            <v>0</v>
          </cell>
          <cell r="HK583">
            <v>0</v>
          </cell>
        </row>
        <row r="584">
          <cell r="B584">
            <v>584</v>
          </cell>
          <cell r="C584" t="str">
            <v/>
          </cell>
          <cell r="D584" t="str">
            <v/>
          </cell>
          <cell r="E584" t="str">
            <v/>
          </cell>
          <cell r="F584" t="str">
            <v/>
          </cell>
          <cell r="G584" t="str">
            <v/>
          </cell>
          <cell r="H584" t="str">
            <v/>
          </cell>
          <cell r="I584" t="str">
            <v/>
          </cell>
          <cell r="J584" t="str">
            <v/>
          </cell>
          <cell r="K584" t="str">
            <v/>
          </cell>
          <cell r="L584" t="str">
            <v/>
          </cell>
          <cell r="M584" t="str">
            <v/>
          </cell>
          <cell r="N584" t="str">
            <v/>
          </cell>
          <cell r="O584" t="str">
            <v/>
          </cell>
          <cell r="P584" t="str">
            <v/>
          </cell>
          <cell r="Q584" t="str">
            <v/>
          </cell>
          <cell r="R584" t="str">
            <v/>
          </cell>
          <cell r="S584" t="str">
            <v/>
          </cell>
          <cell r="T584" t="str">
            <v/>
          </cell>
          <cell r="U584" t="str">
            <v/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DQ584">
            <v>0</v>
          </cell>
          <cell r="HK584">
            <v>0</v>
          </cell>
        </row>
        <row r="585">
          <cell r="B585">
            <v>585</v>
          </cell>
          <cell r="C585" t="str">
            <v/>
          </cell>
          <cell r="D585" t="str">
            <v/>
          </cell>
          <cell r="E585" t="str">
            <v/>
          </cell>
          <cell r="F585" t="str">
            <v/>
          </cell>
          <cell r="G585" t="str">
            <v/>
          </cell>
          <cell r="H585" t="str">
            <v/>
          </cell>
          <cell r="I585" t="str">
            <v/>
          </cell>
          <cell r="J585" t="str">
            <v/>
          </cell>
          <cell r="K585" t="str">
            <v/>
          </cell>
          <cell r="L585" t="str">
            <v/>
          </cell>
          <cell r="M585" t="str">
            <v/>
          </cell>
          <cell r="N585" t="str">
            <v/>
          </cell>
          <cell r="O585" t="str">
            <v/>
          </cell>
          <cell r="P585" t="str">
            <v/>
          </cell>
          <cell r="Q585" t="str">
            <v/>
          </cell>
          <cell r="R585" t="str">
            <v/>
          </cell>
          <cell r="S585" t="str">
            <v/>
          </cell>
          <cell r="T585" t="str">
            <v/>
          </cell>
          <cell r="U585" t="str">
            <v/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DQ585">
            <v>0</v>
          </cell>
          <cell r="HK585">
            <v>0</v>
          </cell>
        </row>
        <row r="586">
          <cell r="B586">
            <v>586</v>
          </cell>
          <cell r="C586" t="str">
            <v/>
          </cell>
          <cell r="D586" t="str">
            <v/>
          </cell>
          <cell r="E586" t="str">
            <v/>
          </cell>
          <cell r="F586" t="str">
            <v/>
          </cell>
          <cell r="G586" t="str">
            <v/>
          </cell>
          <cell r="H586" t="str">
            <v/>
          </cell>
          <cell r="I586" t="str">
            <v/>
          </cell>
          <cell r="J586" t="str">
            <v/>
          </cell>
          <cell r="K586" t="str">
            <v/>
          </cell>
          <cell r="L586" t="str">
            <v/>
          </cell>
          <cell r="M586" t="str">
            <v/>
          </cell>
          <cell r="N586" t="str">
            <v/>
          </cell>
          <cell r="O586" t="str">
            <v/>
          </cell>
          <cell r="P586" t="str">
            <v/>
          </cell>
          <cell r="Q586" t="str">
            <v/>
          </cell>
          <cell r="R586" t="str">
            <v/>
          </cell>
          <cell r="S586" t="str">
            <v/>
          </cell>
          <cell r="T586" t="str">
            <v/>
          </cell>
          <cell r="U586" t="str">
            <v/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DQ586">
            <v>0</v>
          </cell>
          <cell r="HK586">
            <v>0</v>
          </cell>
        </row>
        <row r="587">
          <cell r="B587">
            <v>587</v>
          </cell>
          <cell r="C587" t="str">
            <v/>
          </cell>
          <cell r="D587" t="str">
            <v/>
          </cell>
          <cell r="E587" t="str">
            <v/>
          </cell>
          <cell r="F587" t="str">
            <v/>
          </cell>
          <cell r="G587" t="str">
            <v/>
          </cell>
          <cell r="H587" t="str">
            <v/>
          </cell>
          <cell r="I587" t="str">
            <v/>
          </cell>
          <cell r="J587" t="str">
            <v/>
          </cell>
          <cell r="K587" t="str">
            <v/>
          </cell>
          <cell r="L587" t="str">
            <v/>
          </cell>
          <cell r="M587" t="str">
            <v/>
          </cell>
          <cell r="N587" t="str">
            <v/>
          </cell>
          <cell r="O587" t="str">
            <v/>
          </cell>
          <cell r="P587" t="str">
            <v/>
          </cell>
          <cell r="Q587" t="str">
            <v/>
          </cell>
          <cell r="R587" t="str">
            <v/>
          </cell>
          <cell r="S587" t="str">
            <v/>
          </cell>
          <cell r="T587" t="str">
            <v/>
          </cell>
          <cell r="U587" t="str">
            <v/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DQ587">
            <v>0</v>
          </cell>
          <cell r="HK587">
            <v>0</v>
          </cell>
        </row>
        <row r="588">
          <cell r="B588">
            <v>588</v>
          </cell>
          <cell r="C588" t="str">
            <v/>
          </cell>
          <cell r="D588" t="str">
            <v/>
          </cell>
          <cell r="E588" t="str">
            <v/>
          </cell>
          <cell r="F588" t="str">
            <v/>
          </cell>
          <cell r="G588" t="str">
            <v/>
          </cell>
          <cell r="H588" t="str">
            <v/>
          </cell>
          <cell r="I588" t="str">
            <v/>
          </cell>
          <cell r="J588" t="str">
            <v/>
          </cell>
          <cell r="K588" t="str">
            <v/>
          </cell>
          <cell r="L588" t="str">
            <v/>
          </cell>
          <cell r="M588" t="str">
            <v/>
          </cell>
          <cell r="N588" t="str">
            <v/>
          </cell>
          <cell r="O588" t="str">
            <v/>
          </cell>
          <cell r="P588" t="str">
            <v/>
          </cell>
          <cell r="Q588" t="str">
            <v/>
          </cell>
          <cell r="R588" t="str">
            <v/>
          </cell>
          <cell r="S588" t="str">
            <v/>
          </cell>
          <cell r="T588" t="str">
            <v/>
          </cell>
          <cell r="U588" t="str">
            <v/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DQ588">
            <v>0</v>
          </cell>
          <cell r="HK588">
            <v>0</v>
          </cell>
        </row>
        <row r="589">
          <cell r="B589">
            <v>589</v>
          </cell>
          <cell r="C589" t="str">
            <v/>
          </cell>
          <cell r="D589" t="str">
            <v/>
          </cell>
          <cell r="E589" t="str">
            <v/>
          </cell>
          <cell r="F589" t="str">
            <v/>
          </cell>
          <cell r="G589" t="str">
            <v/>
          </cell>
          <cell r="H589" t="str">
            <v/>
          </cell>
          <cell r="I589" t="str">
            <v/>
          </cell>
          <cell r="J589" t="str">
            <v/>
          </cell>
          <cell r="K589" t="str">
            <v/>
          </cell>
          <cell r="L589" t="str">
            <v/>
          </cell>
          <cell r="M589" t="str">
            <v/>
          </cell>
          <cell r="N589" t="str">
            <v/>
          </cell>
          <cell r="O589" t="str">
            <v/>
          </cell>
          <cell r="P589" t="str">
            <v/>
          </cell>
          <cell r="Q589" t="str">
            <v/>
          </cell>
          <cell r="R589" t="str">
            <v/>
          </cell>
          <cell r="S589" t="str">
            <v/>
          </cell>
          <cell r="T589" t="str">
            <v/>
          </cell>
          <cell r="U589" t="str">
            <v/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DQ589">
            <v>0</v>
          </cell>
          <cell r="HK589">
            <v>0</v>
          </cell>
        </row>
        <row r="590">
          <cell r="B590">
            <v>590</v>
          </cell>
          <cell r="C590" t="str">
            <v/>
          </cell>
          <cell r="D590" t="str">
            <v/>
          </cell>
          <cell r="E590" t="str">
            <v/>
          </cell>
          <cell r="F590" t="str">
            <v/>
          </cell>
          <cell r="G590" t="str">
            <v/>
          </cell>
          <cell r="H590" t="str">
            <v/>
          </cell>
          <cell r="I590" t="str">
            <v/>
          </cell>
          <cell r="J590" t="str">
            <v/>
          </cell>
          <cell r="K590" t="str">
            <v/>
          </cell>
          <cell r="L590" t="str">
            <v/>
          </cell>
          <cell r="M590" t="str">
            <v/>
          </cell>
          <cell r="N590" t="str">
            <v/>
          </cell>
          <cell r="O590" t="str">
            <v/>
          </cell>
          <cell r="P590" t="str">
            <v/>
          </cell>
          <cell r="Q590" t="str">
            <v/>
          </cell>
          <cell r="R590" t="str">
            <v/>
          </cell>
          <cell r="S590" t="str">
            <v/>
          </cell>
          <cell r="T590" t="str">
            <v/>
          </cell>
          <cell r="U590" t="str">
            <v/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DQ590">
            <v>0</v>
          </cell>
          <cell r="HK590">
            <v>0</v>
          </cell>
        </row>
        <row r="591">
          <cell r="B591">
            <v>591</v>
          </cell>
          <cell r="C591" t="str">
            <v/>
          </cell>
          <cell r="D591" t="str">
            <v/>
          </cell>
          <cell r="E591" t="str">
            <v/>
          </cell>
          <cell r="F591" t="str">
            <v/>
          </cell>
          <cell r="G591" t="str">
            <v/>
          </cell>
          <cell r="H591" t="str">
            <v/>
          </cell>
          <cell r="I591" t="str">
            <v/>
          </cell>
          <cell r="J591" t="str">
            <v/>
          </cell>
          <cell r="K591" t="str">
            <v/>
          </cell>
          <cell r="L591" t="str">
            <v/>
          </cell>
          <cell r="M591" t="str">
            <v/>
          </cell>
          <cell r="N591" t="str">
            <v/>
          </cell>
          <cell r="O591" t="str">
            <v/>
          </cell>
          <cell r="P591" t="str">
            <v/>
          </cell>
          <cell r="Q591" t="str">
            <v/>
          </cell>
          <cell r="R591" t="str">
            <v/>
          </cell>
          <cell r="S591" t="str">
            <v/>
          </cell>
          <cell r="T591" t="str">
            <v/>
          </cell>
          <cell r="U591" t="str">
            <v/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DQ591">
            <v>0</v>
          </cell>
          <cell r="HK591">
            <v>0</v>
          </cell>
        </row>
        <row r="592">
          <cell r="B592">
            <v>592</v>
          </cell>
          <cell r="C592" t="str">
            <v/>
          </cell>
          <cell r="D592" t="str">
            <v/>
          </cell>
          <cell r="E592" t="str">
            <v/>
          </cell>
          <cell r="F592" t="str">
            <v/>
          </cell>
          <cell r="G592" t="str">
            <v/>
          </cell>
          <cell r="H592" t="str">
            <v/>
          </cell>
          <cell r="I592" t="str">
            <v/>
          </cell>
          <cell r="J592" t="str">
            <v/>
          </cell>
          <cell r="K592" t="str">
            <v/>
          </cell>
          <cell r="L592" t="str">
            <v/>
          </cell>
          <cell r="M592" t="str">
            <v/>
          </cell>
          <cell r="N592" t="str">
            <v/>
          </cell>
          <cell r="O592" t="str">
            <v/>
          </cell>
          <cell r="P592" t="str">
            <v/>
          </cell>
          <cell r="Q592" t="str">
            <v/>
          </cell>
          <cell r="R592" t="str">
            <v/>
          </cell>
          <cell r="S592" t="str">
            <v/>
          </cell>
          <cell r="T592" t="str">
            <v/>
          </cell>
          <cell r="U592" t="str">
            <v/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DQ592">
            <v>0</v>
          </cell>
          <cell r="HK592">
            <v>0</v>
          </cell>
        </row>
        <row r="593">
          <cell r="B593">
            <v>593</v>
          </cell>
          <cell r="C593" t="str">
            <v/>
          </cell>
          <cell r="D593" t="str">
            <v/>
          </cell>
          <cell r="E593" t="str">
            <v/>
          </cell>
          <cell r="F593" t="str">
            <v/>
          </cell>
          <cell r="G593" t="str">
            <v/>
          </cell>
          <cell r="H593" t="str">
            <v/>
          </cell>
          <cell r="I593" t="str">
            <v/>
          </cell>
          <cell r="J593" t="str">
            <v/>
          </cell>
          <cell r="K593" t="str">
            <v/>
          </cell>
          <cell r="L593" t="str">
            <v/>
          </cell>
          <cell r="M593" t="str">
            <v/>
          </cell>
          <cell r="N593" t="str">
            <v/>
          </cell>
          <cell r="O593" t="str">
            <v/>
          </cell>
          <cell r="P593" t="str">
            <v/>
          </cell>
          <cell r="Q593" t="str">
            <v/>
          </cell>
          <cell r="R593" t="str">
            <v/>
          </cell>
          <cell r="S593" t="str">
            <v/>
          </cell>
          <cell r="T593" t="str">
            <v/>
          </cell>
          <cell r="U593" t="str">
            <v/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DQ593">
            <v>0</v>
          </cell>
          <cell r="HK593">
            <v>0</v>
          </cell>
        </row>
        <row r="594">
          <cell r="B594">
            <v>594</v>
          </cell>
          <cell r="C594" t="str">
            <v/>
          </cell>
          <cell r="D594" t="str">
            <v/>
          </cell>
          <cell r="E594" t="str">
            <v/>
          </cell>
          <cell r="F594" t="str">
            <v/>
          </cell>
          <cell r="G594" t="str">
            <v/>
          </cell>
          <cell r="H594" t="str">
            <v/>
          </cell>
          <cell r="I594" t="str">
            <v/>
          </cell>
          <cell r="J594" t="str">
            <v/>
          </cell>
          <cell r="K594" t="str">
            <v/>
          </cell>
          <cell r="L594" t="str">
            <v/>
          </cell>
          <cell r="M594" t="str">
            <v/>
          </cell>
          <cell r="N594" t="str">
            <v/>
          </cell>
          <cell r="O594" t="str">
            <v/>
          </cell>
          <cell r="P594" t="str">
            <v/>
          </cell>
          <cell r="Q594" t="str">
            <v/>
          </cell>
          <cell r="R594" t="str">
            <v/>
          </cell>
          <cell r="S594" t="str">
            <v/>
          </cell>
          <cell r="T594" t="str">
            <v/>
          </cell>
          <cell r="U594" t="str">
            <v/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DQ594">
            <v>0</v>
          </cell>
          <cell r="HK594">
            <v>0</v>
          </cell>
        </row>
        <row r="595">
          <cell r="B595">
            <v>595</v>
          </cell>
          <cell r="C595" t="str">
            <v/>
          </cell>
          <cell r="D595" t="str">
            <v/>
          </cell>
          <cell r="E595" t="str">
            <v/>
          </cell>
          <cell r="F595" t="str">
            <v/>
          </cell>
          <cell r="G595" t="str">
            <v/>
          </cell>
          <cell r="H595" t="str">
            <v/>
          </cell>
          <cell r="I595" t="str">
            <v/>
          </cell>
          <cell r="J595" t="str">
            <v/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  <cell r="O595" t="str">
            <v/>
          </cell>
          <cell r="P595" t="str">
            <v/>
          </cell>
          <cell r="Q595" t="str">
            <v/>
          </cell>
          <cell r="R595" t="str">
            <v/>
          </cell>
          <cell r="S595" t="str">
            <v/>
          </cell>
          <cell r="T595" t="str">
            <v/>
          </cell>
          <cell r="U595" t="str">
            <v/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DQ595">
            <v>0</v>
          </cell>
          <cell r="HK595">
            <v>0</v>
          </cell>
        </row>
        <row r="596">
          <cell r="B596">
            <v>596</v>
          </cell>
          <cell r="C596" t="str">
            <v/>
          </cell>
          <cell r="D596" t="str">
            <v/>
          </cell>
          <cell r="E596" t="str">
            <v/>
          </cell>
          <cell r="F596" t="str">
            <v/>
          </cell>
          <cell r="G596" t="str">
            <v/>
          </cell>
          <cell r="H596" t="str">
            <v/>
          </cell>
          <cell r="I596" t="str">
            <v/>
          </cell>
          <cell r="J596" t="str">
            <v/>
          </cell>
          <cell r="K596" t="str">
            <v/>
          </cell>
          <cell r="L596" t="str">
            <v/>
          </cell>
          <cell r="M596" t="str">
            <v/>
          </cell>
          <cell r="N596" t="str">
            <v/>
          </cell>
          <cell r="O596" t="str">
            <v/>
          </cell>
          <cell r="P596" t="str">
            <v/>
          </cell>
          <cell r="Q596" t="str">
            <v/>
          </cell>
          <cell r="R596" t="str">
            <v/>
          </cell>
          <cell r="S596" t="str">
            <v/>
          </cell>
          <cell r="T596" t="str">
            <v/>
          </cell>
          <cell r="U596" t="str">
            <v/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DQ596">
            <v>0</v>
          </cell>
          <cell r="HK596">
            <v>0</v>
          </cell>
        </row>
        <row r="597">
          <cell r="B597">
            <v>597</v>
          </cell>
          <cell r="C597" t="str">
            <v/>
          </cell>
          <cell r="D597" t="str">
            <v/>
          </cell>
          <cell r="E597" t="str">
            <v/>
          </cell>
          <cell r="F597" t="str">
            <v/>
          </cell>
          <cell r="G597" t="str">
            <v/>
          </cell>
          <cell r="H597" t="str">
            <v/>
          </cell>
          <cell r="I597" t="str">
            <v/>
          </cell>
          <cell r="J597" t="str">
            <v/>
          </cell>
          <cell r="K597" t="str">
            <v/>
          </cell>
          <cell r="L597" t="str">
            <v/>
          </cell>
          <cell r="M597" t="str">
            <v/>
          </cell>
          <cell r="N597" t="str">
            <v/>
          </cell>
          <cell r="O597" t="str">
            <v/>
          </cell>
          <cell r="P597" t="str">
            <v/>
          </cell>
          <cell r="Q597" t="str">
            <v/>
          </cell>
          <cell r="R597" t="str">
            <v/>
          </cell>
          <cell r="S597" t="str">
            <v/>
          </cell>
          <cell r="T597" t="str">
            <v/>
          </cell>
          <cell r="U597" t="str">
            <v/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DQ597">
            <v>0</v>
          </cell>
          <cell r="HK597">
            <v>0</v>
          </cell>
        </row>
        <row r="598">
          <cell r="B598">
            <v>598</v>
          </cell>
          <cell r="C598" t="str">
            <v/>
          </cell>
          <cell r="D598" t="str">
            <v/>
          </cell>
          <cell r="E598" t="str">
            <v/>
          </cell>
          <cell r="F598" t="str">
            <v/>
          </cell>
          <cell r="G598" t="str">
            <v/>
          </cell>
          <cell r="H598" t="str">
            <v/>
          </cell>
          <cell r="I598" t="str">
            <v/>
          </cell>
          <cell r="J598" t="str">
            <v/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  <cell r="O598" t="str">
            <v/>
          </cell>
          <cell r="P598" t="str">
            <v/>
          </cell>
          <cell r="Q598" t="str">
            <v/>
          </cell>
          <cell r="R598" t="str">
            <v/>
          </cell>
          <cell r="S598" t="str">
            <v/>
          </cell>
          <cell r="T598" t="str">
            <v/>
          </cell>
          <cell r="U598" t="str">
            <v/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DQ598">
            <v>0</v>
          </cell>
          <cell r="HK598">
            <v>0</v>
          </cell>
        </row>
        <row r="599">
          <cell r="B599">
            <v>599</v>
          </cell>
          <cell r="C599" t="str">
            <v/>
          </cell>
          <cell r="D599" t="str">
            <v/>
          </cell>
          <cell r="E599" t="str">
            <v/>
          </cell>
          <cell r="F599" t="str">
            <v/>
          </cell>
          <cell r="G599" t="str">
            <v/>
          </cell>
          <cell r="H599" t="str">
            <v/>
          </cell>
          <cell r="I599" t="str">
            <v/>
          </cell>
          <cell r="J599" t="str">
            <v/>
          </cell>
          <cell r="K599" t="str">
            <v/>
          </cell>
          <cell r="L599" t="str">
            <v/>
          </cell>
          <cell r="M599" t="str">
            <v/>
          </cell>
          <cell r="N599" t="str">
            <v/>
          </cell>
          <cell r="O599" t="str">
            <v/>
          </cell>
          <cell r="P599" t="str">
            <v/>
          </cell>
          <cell r="Q599" t="str">
            <v/>
          </cell>
          <cell r="R599" t="str">
            <v/>
          </cell>
          <cell r="S599" t="str">
            <v/>
          </cell>
          <cell r="T599" t="str">
            <v/>
          </cell>
          <cell r="U599" t="str">
            <v/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DQ599">
            <v>0</v>
          </cell>
          <cell r="HK599">
            <v>0</v>
          </cell>
        </row>
        <row r="600">
          <cell r="B600">
            <v>600</v>
          </cell>
          <cell r="C600" t="str">
            <v/>
          </cell>
          <cell r="D600" t="str">
            <v/>
          </cell>
          <cell r="E600" t="str">
            <v/>
          </cell>
          <cell r="F600" t="str">
            <v/>
          </cell>
          <cell r="G600" t="str">
            <v/>
          </cell>
          <cell r="H600" t="str">
            <v/>
          </cell>
          <cell r="I600" t="str">
            <v/>
          </cell>
          <cell r="J600" t="str">
            <v/>
          </cell>
          <cell r="K600" t="str">
            <v/>
          </cell>
          <cell r="L600" t="str">
            <v/>
          </cell>
          <cell r="M600" t="str">
            <v/>
          </cell>
          <cell r="N600" t="str">
            <v/>
          </cell>
          <cell r="O600" t="str">
            <v/>
          </cell>
          <cell r="P600" t="str">
            <v/>
          </cell>
          <cell r="Q600" t="str">
            <v/>
          </cell>
          <cell r="R600" t="str">
            <v/>
          </cell>
          <cell r="S600" t="str">
            <v/>
          </cell>
          <cell r="T600" t="str">
            <v/>
          </cell>
          <cell r="U600" t="str">
            <v/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DQ600">
            <v>0</v>
          </cell>
          <cell r="HK600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55CA7-0D3C-40FA-A545-A8A2F6FF62C6}">
  <sheetPr>
    <tabColor rgb="FF00B0F0"/>
  </sheetPr>
  <dimension ref="B1:BD33"/>
  <sheetViews>
    <sheetView tabSelected="1" view="pageBreakPreview" zoomScale="80" zoomScaleNormal="100" zoomScaleSheetLayoutView="80" workbookViewId="0">
      <selection activeCell="N7" sqref="N7:V7"/>
    </sheetView>
  </sheetViews>
  <sheetFormatPr defaultColWidth="9" defaultRowHeight="18" customHeight="1"/>
  <cols>
    <col min="1" max="1" width="3.125" style="1" customWidth="1"/>
    <col min="2" max="2" width="24.875" style="1" customWidth="1"/>
    <col min="3" max="3" width="20" style="1" customWidth="1"/>
    <col min="4" max="4" width="20" style="63" customWidth="1"/>
    <col min="5" max="5" width="3.125" style="1" customWidth="1"/>
    <col min="6" max="6" width="1.25" style="1" customWidth="1"/>
    <col min="7" max="7" width="1.625" style="1" customWidth="1"/>
    <col min="8" max="10" width="4.625" style="1" customWidth="1"/>
    <col min="11" max="11" width="1.625" style="1" customWidth="1"/>
    <col min="12" max="12" width="4.625" style="1" customWidth="1"/>
    <col min="13" max="13" width="1.625" style="1" customWidth="1"/>
    <col min="14" max="29" width="3" style="1" customWidth="1"/>
    <col min="30" max="31" width="2.625" style="1" customWidth="1"/>
    <col min="32" max="32" width="0.875" style="1" customWidth="1"/>
    <col min="33" max="34" width="3" style="1" customWidth="1"/>
    <col min="35" max="35" width="2.5" style="1" customWidth="1"/>
    <col min="36" max="37" width="3" style="1" customWidth="1"/>
    <col min="38" max="38" width="2.5" style="1" customWidth="1"/>
    <col min="39" max="39" width="0.875" style="1" customWidth="1"/>
    <col min="40" max="55" width="3" style="1" customWidth="1"/>
    <col min="56" max="56" width="1.25" style="1" customWidth="1"/>
    <col min="57" max="16384" width="9" style="1"/>
  </cols>
  <sheetData>
    <row r="1" spans="2:56" ht="24.95" customHeight="1"/>
    <row r="2" spans="2:56" ht="35.1" customHeight="1">
      <c r="F2" s="125"/>
      <c r="G2" s="126" t="s">
        <v>57</v>
      </c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5"/>
    </row>
    <row r="3" spans="2:56" ht="20.100000000000001" customHeight="1">
      <c r="F3" s="125"/>
      <c r="G3" s="127" t="s">
        <v>54</v>
      </c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</row>
    <row r="4" spans="2:56" ht="9.9499999999999993" customHeight="1">
      <c r="B4" s="2"/>
      <c r="C4" s="3"/>
      <c r="F4" s="125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8"/>
      <c r="AF4" s="129" t="s">
        <v>53</v>
      </c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30"/>
      <c r="AW4" s="133" t="s">
        <v>32</v>
      </c>
      <c r="AX4" s="134"/>
      <c r="AY4" s="134"/>
      <c r="AZ4" s="134"/>
      <c r="BA4" s="134"/>
      <c r="BB4" s="134"/>
      <c r="BC4" s="135"/>
      <c r="BD4" s="125"/>
    </row>
    <row r="5" spans="2:56" ht="15" customHeight="1">
      <c r="B5" s="2"/>
      <c r="C5" s="3"/>
      <c r="F5" s="125"/>
      <c r="G5" s="139"/>
      <c r="H5" s="141" t="s">
        <v>45</v>
      </c>
      <c r="I5" s="141"/>
      <c r="J5" s="141"/>
      <c r="K5" s="153"/>
      <c r="L5" s="155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7"/>
      <c r="AD5" s="161"/>
      <c r="AE5" s="128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2"/>
      <c r="AW5" s="136"/>
      <c r="AX5" s="137"/>
      <c r="AY5" s="137"/>
      <c r="AZ5" s="137"/>
      <c r="BA5" s="137"/>
      <c r="BB5" s="137"/>
      <c r="BC5" s="138"/>
      <c r="BD5" s="125"/>
    </row>
    <row r="6" spans="2:56" ht="26.1" customHeight="1" thickBot="1">
      <c r="F6" s="125"/>
      <c r="G6" s="140"/>
      <c r="H6" s="142"/>
      <c r="I6" s="142"/>
      <c r="J6" s="142"/>
      <c r="K6" s="154"/>
      <c r="L6" s="158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60"/>
      <c r="AD6" s="161"/>
      <c r="AE6" s="128"/>
      <c r="AF6" s="23"/>
      <c r="AG6" s="162" t="s">
        <v>11</v>
      </c>
      <c r="AH6" s="162"/>
      <c r="AI6" s="162"/>
      <c r="AJ6" s="162"/>
      <c r="AK6" s="162"/>
      <c r="AL6" s="162"/>
      <c r="AM6" s="11"/>
      <c r="AN6" s="122"/>
      <c r="AO6" s="120"/>
      <c r="AP6" s="119"/>
      <c r="AQ6" s="25"/>
      <c r="AR6" s="120"/>
      <c r="AS6" s="119"/>
      <c r="AT6" s="25"/>
      <c r="AU6" s="120"/>
      <c r="AV6" s="121"/>
      <c r="AW6" s="24"/>
      <c r="AX6" s="25"/>
      <c r="AY6" s="120"/>
      <c r="AZ6" s="119"/>
      <c r="BA6" s="25"/>
      <c r="BB6" s="120"/>
      <c r="BC6" s="119"/>
      <c r="BD6" s="125"/>
    </row>
    <row r="7" spans="2:56" ht="26.1" customHeight="1" thickBot="1">
      <c r="B7" s="10" t="s">
        <v>35</v>
      </c>
      <c r="C7" s="5"/>
      <c r="D7" s="64"/>
      <c r="F7" s="125"/>
      <c r="G7" s="53"/>
      <c r="H7" s="163" t="s">
        <v>59</v>
      </c>
      <c r="I7" s="163"/>
      <c r="J7" s="163"/>
      <c r="K7" s="163"/>
      <c r="L7" s="163"/>
      <c r="M7" s="83"/>
      <c r="N7" s="164" t="s">
        <v>58</v>
      </c>
      <c r="O7" s="165"/>
      <c r="P7" s="165"/>
      <c r="Q7" s="165"/>
      <c r="R7" s="165"/>
      <c r="S7" s="165"/>
      <c r="T7" s="165"/>
      <c r="U7" s="165"/>
      <c r="V7" s="166"/>
      <c r="W7" s="167" t="s">
        <v>48</v>
      </c>
      <c r="X7" s="168"/>
      <c r="Y7" s="168"/>
      <c r="Z7" s="169"/>
      <c r="AA7" s="170" t="str">
        <f>IF(C9="","",C30)</f>
        <v/>
      </c>
      <c r="AB7" s="144"/>
      <c r="AC7" s="41" t="s">
        <v>10</v>
      </c>
      <c r="AD7" s="161"/>
      <c r="AE7" s="128"/>
      <c r="AF7" s="23"/>
      <c r="AG7" s="150" t="s">
        <v>12</v>
      </c>
      <c r="AH7" s="150"/>
      <c r="AI7" s="150"/>
      <c r="AJ7" s="150"/>
      <c r="AK7" s="150"/>
      <c r="AL7" s="150"/>
      <c r="AM7" s="11"/>
      <c r="AN7" s="122"/>
      <c r="AO7" s="120"/>
      <c r="AP7" s="119"/>
      <c r="AQ7" s="25"/>
      <c r="AR7" s="120"/>
      <c r="AS7" s="119"/>
      <c r="AT7" s="25"/>
      <c r="AU7" s="120"/>
      <c r="AV7" s="26"/>
      <c r="AW7" s="24"/>
      <c r="AX7" s="25"/>
      <c r="AY7" s="120"/>
      <c r="AZ7" s="119"/>
      <c r="BA7" s="25"/>
      <c r="BB7" s="120"/>
      <c r="BC7" s="119"/>
      <c r="BD7" s="125"/>
    </row>
    <row r="8" spans="2:56" ht="26.1" customHeight="1" thickBot="1">
      <c r="B8" s="7" t="s">
        <v>0</v>
      </c>
      <c r="C8" s="59" t="s">
        <v>1</v>
      </c>
      <c r="D8" s="65" t="s">
        <v>9</v>
      </c>
      <c r="F8" s="125"/>
      <c r="G8" s="54"/>
      <c r="H8" s="171" t="s">
        <v>52</v>
      </c>
      <c r="I8" s="171"/>
      <c r="J8" s="171"/>
      <c r="K8" s="171"/>
      <c r="L8" s="171"/>
      <c r="M8" s="124"/>
      <c r="N8" s="143" t="s">
        <v>21</v>
      </c>
      <c r="O8" s="144"/>
      <c r="P8" s="145"/>
      <c r="Q8" s="145"/>
      <c r="R8" s="145"/>
      <c r="S8" s="145"/>
      <c r="T8" s="145"/>
      <c r="U8" s="145"/>
      <c r="V8" s="146"/>
      <c r="W8" s="147" t="s">
        <v>44</v>
      </c>
      <c r="X8" s="148"/>
      <c r="Y8" s="148"/>
      <c r="Z8" s="148"/>
      <c r="AA8" s="148"/>
      <c r="AB8" s="148"/>
      <c r="AC8" s="149"/>
      <c r="AD8" s="161"/>
      <c r="AE8" s="128"/>
      <c r="AF8" s="23"/>
      <c r="AG8" s="150" t="s">
        <v>13</v>
      </c>
      <c r="AH8" s="150"/>
      <c r="AI8" s="150"/>
      <c r="AJ8" s="150"/>
      <c r="AK8" s="150"/>
      <c r="AL8" s="150"/>
      <c r="AM8" s="11"/>
      <c r="AN8" s="122"/>
      <c r="AO8" s="120"/>
      <c r="AP8" s="119"/>
      <c r="AQ8" s="25"/>
      <c r="AR8" s="120"/>
      <c r="AS8" s="119"/>
      <c r="AT8" s="25"/>
      <c r="AU8" s="120"/>
      <c r="AV8" s="26"/>
      <c r="AW8" s="24"/>
      <c r="AX8" s="25"/>
      <c r="AY8" s="120"/>
      <c r="AZ8" s="119"/>
      <c r="BA8" s="25"/>
      <c r="BB8" s="120"/>
      <c r="BC8" s="119"/>
      <c r="BD8" s="125"/>
    </row>
    <row r="9" spans="2:56" ht="26.1" customHeight="1" thickTop="1" thickBot="1">
      <c r="B9" s="55" t="s">
        <v>49</v>
      </c>
      <c r="C9" s="76"/>
      <c r="D9" s="75" t="str">
        <f>RIGHT("         " &amp; TEXT($C9,"######0"),9)</f>
        <v xml:space="preserve">        0</v>
      </c>
      <c r="F9" s="125"/>
      <c r="G9" s="43"/>
      <c r="H9" s="151" t="s">
        <v>24</v>
      </c>
      <c r="I9" s="151"/>
      <c r="J9" s="151"/>
      <c r="K9" s="151"/>
      <c r="L9" s="151"/>
      <c r="M9" s="44"/>
      <c r="N9" s="97" t="str">
        <f>MID($D9,1,1)</f>
        <v xml:space="preserve"> </v>
      </c>
      <c r="O9" s="89" t="str">
        <f>MID($D9,2,1)</f>
        <v xml:space="preserve"> </v>
      </c>
      <c r="P9" s="85" t="str">
        <f>MID($D9,3,1)</f>
        <v xml:space="preserve"> </v>
      </c>
      <c r="Q9" s="34" t="str">
        <f>MID($D9,4,1)</f>
        <v xml:space="preserve"> </v>
      </c>
      <c r="R9" s="89" t="str">
        <f>MID($D9,5,1)</f>
        <v xml:space="preserve"> </v>
      </c>
      <c r="S9" s="85" t="str">
        <f>MID($D9,6,1)</f>
        <v xml:space="preserve"> </v>
      </c>
      <c r="T9" s="34" t="str">
        <f>MID($D9,7,1)</f>
        <v xml:space="preserve"> </v>
      </c>
      <c r="U9" s="89" t="str">
        <f>MID($D9,8,1)</f>
        <v xml:space="preserve"> </v>
      </c>
      <c r="V9" s="93" t="str">
        <f>IF($C9="","",MID($D9,9,1))</f>
        <v/>
      </c>
      <c r="W9" s="33" t="str">
        <f>MID($D11,1,1)</f>
        <v xml:space="preserve"> </v>
      </c>
      <c r="X9" s="34" t="str">
        <f>MID($D11,2,1)</f>
        <v xml:space="preserve"> </v>
      </c>
      <c r="Y9" s="89" t="str">
        <f>MID($D11,3,1)</f>
        <v xml:space="preserve"> </v>
      </c>
      <c r="Z9" s="85" t="str">
        <f>MID($D11,4,1)</f>
        <v xml:space="preserve"> </v>
      </c>
      <c r="AA9" s="34" t="str">
        <f>MID($D11,5,1)</f>
        <v xml:space="preserve"> </v>
      </c>
      <c r="AB9" s="89" t="str">
        <f>MID($D11,6,1)</f>
        <v xml:space="preserve"> </v>
      </c>
      <c r="AC9" s="85" t="str">
        <f>IF(C11="","",MID($D11,7,1))</f>
        <v/>
      </c>
      <c r="AD9" s="161"/>
      <c r="AE9" s="128"/>
      <c r="AF9" s="23"/>
      <c r="AG9" s="152" t="s">
        <v>14</v>
      </c>
      <c r="AH9" s="152"/>
      <c r="AI9" s="152"/>
      <c r="AJ9" s="152"/>
      <c r="AK9" s="152"/>
      <c r="AL9" s="152"/>
      <c r="AM9" s="11"/>
      <c r="AN9" s="122"/>
      <c r="AO9" s="120"/>
      <c r="AP9" s="119"/>
      <c r="AQ9" s="25"/>
      <c r="AR9" s="120"/>
      <c r="AS9" s="119"/>
      <c r="AT9" s="25"/>
      <c r="AU9" s="120"/>
      <c r="AV9" s="121"/>
      <c r="AW9" s="24"/>
      <c r="AX9" s="25"/>
      <c r="AY9" s="120"/>
      <c r="AZ9" s="119"/>
      <c r="BA9" s="25"/>
      <c r="BB9" s="120"/>
      <c r="BC9" s="119"/>
      <c r="BD9" s="125"/>
    </row>
    <row r="10" spans="2:56" ht="3.95" customHeight="1" thickTop="1">
      <c r="B10" s="56"/>
      <c r="C10" s="73"/>
      <c r="D10" s="68"/>
      <c r="F10" s="125"/>
      <c r="G10" s="45"/>
      <c r="H10" s="46"/>
      <c r="I10" s="46"/>
      <c r="J10" s="46"/>
      <c r="K10" s="46"/>
      <c r="L10" s="46"/>
      <c r="M10" s="47"/>
      <c r="N10" s="42"/>
      <c r="O10" s="90"/>
      <c r="P10" s="86"/>
      <c r="Q10" s="18"/>
      <c r="R10" s="90"/>
      <c r="S10" s="86"/>
      <c r="T10" s="18"/>
      <c r="U10" s="90"/>
      <c r="V10" s="30"/>
      <c r="W10" s="17"/>
      <c r="X10" s="18"/>
      <c r="Y10" s="90"/>
      <c r="Z10" s="86"/>
      <c r="AA10" s="18"/>
      <c r="AB10" s="90"/>
      <c r="AC10" s="86"/>
      <c r="AD10" s="161"/>
      <c r="AE10" s="128"/>
      <c r="AF10" s="11"/>
      <c r="AG10" s="15"/>
      <c r="AH10" s="15"/>
      <c r="AI10" s="15"/>
      <c r="AJ10" s="15"/>
      <c r="AK10" s="15"/>
      <c r="AL10" s="15"/>
      <c r="AM10" s="1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125"/>
    </row>
    <row r="11" spans="2:56" ht="26.1" customHeight="1" thickBot="1">
      <c r="B11" s="74" t="s">
        <v>39</v>
      </c>
      <c r="C11" s="8" t="str">
        <f>IF(C9="","",ROUNDDOWN(C9*AA7%,0))</f>
        <v/>
      </c>
      <c r="D11" s="69" t="str">
        <f>RIGHT("         " &amp; TEXT($C11,"######0"),7)</f>
        <v xml:space="preserve">       </v>
      </c>
      <c r="F11" s="125"/>
      <c r="G11" s="43"/>
      <c r="H11" s="181" t="s">
        <v>50</v>
      </c>
      <c r="I11" s="181"/>
      <c r="J11" s="181"/>
      <c r="K11" s="181"/>
      <c r="L11" s="181"/>
      <c r="M11" s="60"/>
      <c r="N11" s="97" t="str">
        <f>MID($D13,1,1)</f>
        <v xml:space="preserve"> </v>
      </c>
      <c r="O11" s="89" t="str">
        <f>MID($D13,2,1)</f>
        <v xml:space="preserve"> </v>
      </c>
      <c r="P11" s="85" t="str">
        <f>MID($D13,3,1)</f>
        <v xml:space="preserve"> </v>
      </c>
      <c r="Q11" s="34" t="str">
        <f>MID($D13,4,1)</f>
        <v xml:space="preserve"> </v>
      </c>
      <c r="R11" s="89" t="str">
        <f>MID($D13,5,1)</f>
        <v xml:space="preserve"> </v>
      </c>
      <c r="S11" s="85" t="str">
        <f>MID($D13,6,1)</f>
        <v xml:space="preserve"> </v>
      </c>
      <c r="T11" s="34" t="str">
        <f>MID($D13,7,1)</f>
        <v xml:space="preserve"> </v>
      </c>
      <c r="U11" s="89" t="str">
        <f>MID($D13,8,1)</f>
        <v xml:space="preserve"> </v>
      </c>
      <c r="V11" s="93" t="str">
        <f>IF($C13="","",MID($D13,9,1))</f>
        <v/>
      </c>
      <c r="W11" s="33" t="str">
        <f>MID($D15,1,1)</f>
        <v xml:space="preserve"> </v>
      </c>
      <c r="X11" s="34" t="str">
        <f>MID($D15,2,1)</f>
        <v xml:space="preserve"> </v>
      </c>
      <c r="Y11" s="89" t="str">
        <f>MID($D15,3,1)</f>
        <v xml:space="preserve"> </v>
      </c>
      <c r="Z11" s="85" t="str">
        <f>MID($D15,4,1)</f>
        <v xml:space="preserve"> </v>
      </c>
      <c r="AA11" s="34" t="str">
        <f>MID($D15,5,1)</f>
        <v xml:space="preserve"> </v>
      </c>
      <c r="AB11" s="89" t="str">
        <f>MID($D15,6,1)</f>
        <v xml:space="preserve"> </v>
      </c>
      <c r="AC11" s="85" t="str">
        <f>IF(C15="","",MID($D15,7,1))</f>
        <v/>
      </c>
      <c r="AD11" s="161"/>
      <c r="AE11" s="128"/>
      <c r="AF11" s="27"/>
      <c r="AG11" s="182" t="s">
        <v>15</v>
      </c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28"/>
      <c r="AT11" s="17"/>
      <c r="AU11" s="18"/>
      <c r="AV11" s="123"/>
      <c r="AW11" s="86"/>
      <c r="AX11" s="18"/>
      <c r="AY11" s="123"/>
      <c r="AZ11" s="86"/>
      <c r="BA11" s="18"/>
      <c r="BB11" s="123"/>
      <c r="BC11" s="86"/>
      <c r="BD11" s="125"/>
    </row>
    <row r="12" spans="2:56" ht="3.95" customHeight="1" thickBot="1">
      <c r="B12" s="56"/>
      <c r="C12" s="12"/>
      <c r="D12" s="68"/>
      <c r="F12" s="125"/>
      <c r="G12" s="45"/>
      <c r="H12" s="46"/>
      <c r="I12" s="46"/>
      <c r="J12" s="46"/>
      <c r="K12" s="46"/>
      <c r="L12" s="46"/>
      <c r="M12" s="47"/>
      <c r="N12" s="42"/>
      <c r="O12" s="90"/>
      <c r="P12" s="86"/>
      <c r="Q12" s="18"/>
      <c r="R12" s="90"/>
      <c r="S12" s="86"/>
      <c r="T12" s="18"/>
      <c r="U12" s="90"/>
      <c r="V12" s="30"/>
      <c r="W12" s="17"/>
      <c r="X12" s="18"/>
      <c r="Y12" s="90"/>
      <c r="Z12" s="86"/>
      <c r="AA12" s="18"/>
      <c r="AB12" s="90"/>
      <c r="AC12" s="86"/>
      <c r="AD12" s="161"/>
      <c r="AE12" s="128"/>
      <c r="AF12" s="29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6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125"/>
    </row>
    <row r="13" spans="2:56" ht="26.1" customHeight="1" thickTop="1" thickBot="1">
      <c r="B13" s="55" t="s">
        <v>40</v>
      </c>
      <c r="C13" s="79"/>
      <c r="D13" s="77" t="str">
        <f>RIGHT("         "&amp;TEXT($C13,"#####0"),9)</f>
        <v xml:space="preserve">        0</v>
      </c>
      <c r="F13" s="125"/>
      <c r="G13" s="43"/>
      <c r="H13" s="151" t="s">
        <v>4</v>
      </c>
      <c r="I13" s="151"/>
      <c r="J13" s="151"/>
      <c r="K13" s="151"/>
      <c r="L13" s="151"/>
      <c r="M13" s="44"/>
      <c r="N13" s="97" t="str">
        <f>MID($D17,1,1)</f>
        <v xml:space="preserve"> </v>
      </c>
      <c r="O13" s="89" t="str">
        <f>MID($D17,2,1)</f>
        <v xml:space="preserve"> </v>
      </c>
      <c r="P13" s="85" t="str">
        <f>MID($D17,3,1)</f>
        <v xml:space="preserve"> </v>
      </c>
      <c r="Q13" s="34" t="str">
        <f>MID($D17,4,1)</f>
        <v xml:space="preserve"> </v>
      </c>
      <c r="R13" s="89" t="str">
        <f>MID($D17,5,1)</f>
        <v xml:space="preserve"> </v>
      </c>
      <c r="S13" s="85" t="str">
        <f>MID($D17,6,1)</f>
        <v xml:space="preserve"> </v>
      </c>
      <c r="T13" s="34" t="str">
        <f>MID($D17,7,1)</f>
        <v xml:space="preserve"> </v>
      </c>
      <c r="U13" s="89" t="str">
        <f>MID($D17,8,1)</f>
        <v xml:space="preserve"> </v>
      </c>
      <c r="V13" s="94" t="str">
        <f>IF($C17="","",MID($D17,9,1))</f>
        <v/>
      </c>
      <c r="W13" s="33" t="str">
        <f>MID($D19,1,1)</f>
        <v xml:space="preserve"> </v>
      </c>
      <c r="X13" s="34" t="str">
        <f>MID($D19,2,1)</f>
        <v xml:space="preserve"> </v>
      </c>
      <c r="Y13" s="89" t="str">
        <f>MID($D19,3,1)</f>
        <v xml:space="preserve"> </v>
      </c>
      <c r="Z13" s="85" t="str">
        <f>MID($D19,4,1)</f>
        <v xml:space="preserve"> </v>
      </c>
      <c r="AA13" s="34" t="str">
        <f>MID($D19,5,1)</f>
        <v xml:space="preserve"> </v>
      </c>
      <c r="AB13" s="89" t="str">
        <f>MID($D19,6,1)</f>
        <v xml:space="preserve"> </v>
      </c>
      <c r="AC13" s="85" t="str">
        <f>IF(C19="","",MID($D19,7,1))</f>
        <v/>
      </c>
      <c r="AD13" s="161"/>
      <c r="AE13" s="128"/>
      <c r="AF13" s="31"/>
      <c r="AG13" s="183" t="s">
        <v>16</v>
      </c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6"/>
      <c r="AT13" s="17"/>
      <c r="AU13" s="18"/>
      <c r="AV13" s="123"/>
      <c r="AW13" s="86"/>
      <c r="AX13" s="18"/>
      <c r="AY13" s="123"/>
      <c r="AZ13" s="86"/>
      <c r="BA13" s="18"/>
      <c r="BB13" s="123"/>
      <c r="BC13" s="86"/>
      <c r="BD13" s="125"/>
    </row>
    <row r="14" spans="2:56" ht="3.95" customHeight="1" thickTop="1">
      <c r="B14" s="61"/>
      <c r="C14" s="12"/>
      <c r="D14" s="70" t="str">
        <f t="shared" ref="D14" si="0">IF(ISBLANK(C14),"　",RIGHT("         "&amp;TEXT($C14,"#####0"),9))</f>
        <v>　</v>
      </c>
      <c r="F14" s="125"/>
      <c r="G14" s="45"/>
      <c r="H14" s="46"/>
      <c r="I14" s="46"/>
      <c r="J14" s="46"/>
      <c r="K14" s="46"/>
      <c r="L14" s="46"/>
      <c r="M14" s="47"/>
      <c r="N14" s="42"/>
      <c r="O14" s="90"/>
      <c r="P14" s="86"/>
      <c r="Q14" s="18"/>
      <c r="R14" s="90"/>
      <c r="S14" s="86"/>
      <c r="T14" s="18"/>
      <c r="U14" s="90"/>
      <c r="V14" s="95"/>
      <c r="W14" s="17"/>
      <c r="X14" s="18"/>
      <c r="Y14" s="90"/>
      <c r="Z14" s="86"/>
      <c r="AA14" s="18"/>
      <c r="AB14" s="90"/>
      <c r="AC14" s="86"/>
      <c r="AD14" s="161"/>
      <c r="AE14" s="128"/>
      <c r="AF14" s="19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1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125"/>
    </row>
    <row r="15" spans="2:56" ht="26.1" customHeight="1" thickBot="1">
      <c r="B15" s="74" t="s">
        <v>39</v>
      </c>
      <c r="C15" s="8" t="str">
        <f>IF(C13="","",ROUNDDOWN(C13*AA7%,0))</f>
        <v/>
      </c>
      <c r="D15" s="69" t="str">
        <f>RIGHT("         "&amp;TEXT($C15,"#####0"),7)</f>
        <v xml:space="preserve">       </v>
      </c>
      <c r="E15" s="62"/>
      <c r="F15" s="125"/>
      <c r="G15" s="43"/>
      <c r="H15" s="151" t="s">
        <v>5</v>
      </c>
      <c r="I15" s="151"/>
      <c r="J15" s="151"/>
      <c r="K15" s="151"/>
      <c r="L15" s="151"/>
      <c r="M15" s="44"/>
      <c r="N15" s="97" t="str">
        <f>MID($D22,1,1)</f>
        <v xml:space="preserve"> </v>
      </c>
      <c r="O15" s="89" t="str">
        <f>MID($D22,2,1)</f>
        <v xml:space="preserve"> </v>
      </c>
      <c r="P15" s="85" t="str">
        <f>MID($D22,3,1)</f>
        <v xml:space="preserve"> </v>
      </c>
      <c r="Q15" s="34" t="str">
        <f>MID($D22,4,1)</f>
        <v xml:space="preserve"> </v>
      </c>
      <c r="R15" s="89" t="str">
        <f>MID($D22,5,1)</f>
        <v xml:space="preserve"> </v>
      </c>
      <c r="S15" s="85" t="str">
        <f>MID($D22,6,1)</f>
        <v xml:space="preserve"> </v>
      </c>
      <c r="T15" s="34" t="str">
        <f>MID($D22,7,1)</f>
        <v xml:space="preserve"> </v>
      </c>
      <c r="U15" s="89" t="str">
        <f>MID($D22,8,1)</f>
        <v xml:space="preserve"> </v>
      </c>
      <c r="V15" s="93" t="str">
        <f>IF($C22="","",MID($D22,9,1))</f>
        <v/>
      </c>
      <c r="W15" s="33" t="str">
        <f>MID($D23,1,1)</f>
        <v xml:space="preserve"> </v>
      </c>
      <c r="X15" s="34" t="str">
        <f>MID($D23,2,1)</f>
        <v xml:space="preserve"> </v>
      </c>
      <c r="Y15" s="89" t="str">
        <f>MID($D23,3,1)</f>
        <v xml:space="preserve"> </v>
      </c>
      <c r="Z15" s="85" t="str">
        <f>MID($D23,4,1)</f>
        <v xml:space="preserve"> </v>
      </c>
      <c r="AA15" s="34" t="str">
        <f>MID($D23,5,1)</f>
        <v xml:space="preserve"> </v>
      </c>
      <c r="AB15" s="89" t="str">
        <f>MID($D23,6,1)</f>
        <v xml:space="preserve"> </v>
      </c>
      <c r="AC15" s="85" t="str">
        <f>IF(C23="","",MID($D23,7,1))</f>
        <v/>
      </c>
      <c r="AD15" s="161"/>
      <c r="AE15" s="128"/>
      <c r="AF15" s="270" t="s">
        <v>66</v>
      </c>
      <c r="AG15" s="271"/>
      <c r="AH15" s="271"/>
      <c r="AI15" s="271"/>
      <c r="AJ15" s="272"/>
      <c r="AK15" s="133"/>
      <c r="AL15" s="215" t="s">
        <v>62</v>
      </c>
      <c r="AM15" s="215"/>
      <c r="AN15" s="215"/>
      <c r="AO15" s="215"/>
      <c r="AP15" s="215"/>
      <c r="AQ15" s="215"/>
      <c r="AR15" s="215"/>
      <c r="AS15" s="216"/>
      <c r="AT15" s="218"/>
      <c r="AU15" s="175"/>
      <c r="AV15" s="177"/>
      <c r="AW15" s="179"/>
      <c r="AX15" s="175"/>
      <c r="AY15" s="177"/>
      <c r="AZ15" s="179"/>
      <c r="BA15" s="175"/>
      <c r="BB15" s="177"/>
      <c r="BC15" s="179"/>
      <c r="BD15" s="125"/>
    </row>
    <row r="16" spans="2:56" ht="3.95" customHeight="1" thickBot="1">
      <c r="B16" s="56"/>
      <c r="C16" s="12"/>
      <c r="D16" s="68"/>
      <c r="E16" s="6"/>
      <c r="F16" s="125"/>
      <c r="G16" s="45"/>
      <c r="H16" s="46"/>
      <c r="I16" s="46"/>
      <c r="J16" s="46"/>
      <c r="K16" s="46"/>
      <c r="L16" s="46"/>
      <c r="M16" s="47"/>
      <c r="N16" s="98"/>
      <c r="O16" s="91"/>
      <c r="P16" s="87"/>
      <c r="Q16" s="37"/>
      <c r="R16" s="91"/>
      <c r="S16" s="87"/>
      <c r="T16" s="37"/>
      <c r="U16" s="91"/>
      <c r="V16" s="4"/>
      <c r="W16" s="35"/>
      <c r="X16" s="37"/>
      <c r="Y16" s="91"/>
      <c r="Z16" s="87"/>
      <c r="AA16" s="37"/>
      <c r="AB16" s="91"/>
      <c r="AC16" s="87"/>
      <c r="AD16" s="161"/>
      <c r="AE16" s="128"/>
      <c r="AF16" s="273"/>
      <c r="AG16" s="274"/>
      <c r="AH16" s="274"/>
      <c r="AI16" s="274"/>
      <c r="AJ16" s="275"/>
      <c r="AK16" s="136"/>
      <c r="AL16" s="182"/>
      <c r="AM16" s="182"/>
      <c r="AN16" s="182"/>
      <c r="AO16" s="182"/>
      <c r="AP16" s="182"/>
      <c r="AQ16" s="182"/>
      <c r="AR16" s="182"/>
      <c r="AS16" s="217"/>
      <c r="AT16" s="219"/>
      <c r="AU16" s="176"/>
      <c r="AV16" s="178"/>
      <c r="AW16" s="180"/>
      <c r="AX16" s="176"/>
      <c r="AY16" s="178"/>
      <c r="AZ16" s="180"/>
      <c r="BA16" s="176"/>
      <c r="BB16" s="178"/>
      <c r="BC16" s="180"/>
      <c r="BD16" s="125"/>
    </row>
    <row r="17" spans="2:56" ht="26.1" customHeight="1" thickTop="1">
      <c r="B17" s="57" t="s">
        <v>38</v>
      </c>
      <c r="C17" s="40" t="str">
        <f>IF(C9="","",C9+C13)</f>
        <v/>
      </c>
      <c r="D17" s="67" t="str">
        <f>RIGHT("         " &amp; TEXT($C17,"######0"),9)</f>
        <v xml:space="preserve">         </v>
      </c>
      <c r="F17" s="125"/>
      <c r="G17" s="48"/>
      <c r="H17" s="151" t="s">
        <v>6</v>
      </c>
      <c r="I17" s="151"/>
      <c r="J17" s="151"/>
      <c r="K17" s="151"/>
      <c r="L17" s="151"/>
      <c r="M17" s="49"/>
      <c r="N17" s="99" t="str">
        <f>MID($D24,1,1)</f>
        <v xml:space="preserve"> </v>
      </c>
      <c r="O17" s="100" t="str">
        <f>MID($D24,2,1)</f>
        <v xml:space="preserve"> </v>
      </c>
      <c r="P17" s="101" t="str">
        <f>MID($D24,3,1)</f>
        <v xml:space="preserve"> </v>
      </c>
      <c r="Q17" s="102" t="str">
        <f>MID($D24,4,1)</f>
        <v xml:space="preserve"> </v>
      </c>
      <c r="R17" s="100" t="str">
        <f>MID($D24,5,1)</f>
        <v xml:space="preserve"> </v>
      </c>
      <c r="S17" s="101" t="str">
        <f>MID($D24,6,1)</f>
        <v xml:space="preserve"> </v>
      </c>
      <c r="T17" s="102" t="str">
        <f>MID($D24,7,1)</f>
        <v xml:space="preserve"> </v>
      </c>
      <c r="U17" s="100" t="str">
        <f>MID($D24,8,1)</f>
        <v xml:space="preserve"> </v>
      </c>
      <c r="V17" s="103" t="str">
        <f>IF($C24="","",MID($D24,9,1))</f>
        <v/>
      </c>
      <c r="W17" s="104" t="str">
        <f>MID($D25,1,1)</f>
        <v xml:space="preserve"> </v>
      </c>
      <c r="X17" s="102" t="str">
        <f>MID($D25,2,1)</f>
        <v xml:space="preserve"> </v>
      </c>
      <c r="Y17" s="100" t="str">
        <f>MID($D25,3,1)</f>
        <v xml:space="preserve"> </v>
      </c>
      <c r="Z17" s="101" t="str">
        <f>MID($D25,4,1)</f>
        <v xml:space="preserve"> </v>
      </c>
      <c r="AA17" s="102" t="str">
        <f>MID($D25,5,1)</f>
        <v xml:space="preserve"> </v>
      </c>
      <c r="AB17" s="100" t="str">
        <f>MID($D25,6,1)</f>
        <v xml:space="preserve"> </v>
      </c>
      <c r="AC17" s="105" t="str">
        <f>IF(C25="","",MID($D25,7,1))</f>
        <v/>
      </c>
      <c r="AD17" s="161"/>
      <c r="AE17" s="128"/>
      <c r="AF17" s="273"/>
      <c r="AG17" s="274"/>
      <c r="AH17" s="274"/>
      <c r="AI17" s="274"/>
      <c r="AJ17" s="275"/>
      <c r="AK17" s="133"/>
      <c r="AL17" s="215" t="s">
        <v>64</v>
      </c>
      <c r="AM17" s="215"/>
      <c r="AN17" s="215"/>
      <c r="AO17" s="215"/>
      <c r="AP17" s="215"/>
      <c r="AQ17" s="215"/>
      <c r="AR17" s="215"/>
      <c r="AS17" s="216"/>
      <c r="AT17" s="218"/>
      <c r="AU17" s="175"/>
      <c r="AV17" s="177"/>
      <c r="AW17" s="179"/>
      <c r="AX17" s="175"/>
      <c r="AY17" s="177"/>
      <c r="AZ17" s="179"/>
      <c r="BA17" s="175"/>
      <c r="BB17" s="177"/>
      <c r="BC17" s="179"/>
      <c r="BD17" s="125"/>
    </row>
    <row r="18" spans="2:56" ht="3.95" customHeight="1" thickBot="1">
      <c r="B18" s="56"/>
      <c r="C18" s="12"/>
      <c r="D18" s="68"/>
      <c r="F18" s="125"/>
      <c r="G18" s="50"/>
      <c r="H18" s="46"/>
      <c r="I18" s="46"/>
      <c r="J18" s="46"/>
      <c r="K18" s="46"/>
      <c r="L18" s="46"/>
      <c r="M18" s="51"/>
      <c r="N18" s="106"/>
      <c r="O18" s="107"/>
      <c r="P18" s="108"/>
      <c r="Q18" s="109"/>
      <c r="R18" s="107"/>
      <c r="S18" s="108"/>
      <c r="T18" s="109"/>
      <c r="U18" s="107"/>
      <c r="V18" s="110"/>
      <c r="W18" s="111"/>
      <c r="X18" s="109"/>
      <c r="Y18" s="107"/>
      <c r="Z18" s="108"/>
      <c r="AA18" s="109"/>
      <c r="AB18" s="107"/>
      <c r="AC18" s="112"/>
      <c r="AD18" s="161"/>
      <c r="AE18" s="128"/>
      <c r="AF18" s="273"/>
      <c r="AG18" s="274"/>
      <c r="AH18" s="274"/>
      <c r="AI18" s="274"/>
      <c r="AJ18" s="275"/>
      <c r="AK18" s="136"/>
      <c r="AL18" s="182"/>
      <c r="AM18" s="182"/>
      <c r="AN18" s="182"/>
      <c r="AO18" s="182"/>
      <c r="AP18" s="182"/>
      <c r="AQ18" s="182"/>
      <c r="AR18" s="182"/>
      <c r="AS18" s="217"/>
      <c r="AT18" s="219"/>
      <c r="AU18" s="176"/>
      <c r="AV18" s="178"/>
      <c r="AW18" s="180"/>
      <c r="AX18" s="176"/>
      <c r="AY18" s="178"/>
      <c r="AZ18" s="180"/>
      <c r="BA18" s="176"/>
      <c r="BB18" s="178"/>
      <c r="BC18" s="180"/>
      <c r="BD18" s="125"/>
    </row>
    <row r="19" spans="2:56" ht="26.1" customHeight="1" thickTop="1" thickBot="1">
      <c r="B19" s="74" t="s">
        <v>39</v>
      </c>
      <c r="C19" s="8" t="str">
        <f>IF(C17="","",ROUNDDOWN(C17*AA7%,0))</f>
        <v/>
      </c>
      <c r="D19" s="69" t="str">
        <f>RIGHT("         " &amp; TEXT($C19,"######0"),7)</f>
        <v xml:space="preserve">       </v>
      </c>
      <c r="F19" s="125"/>
      <c r="G19" s="52"/>
      <c r="H19" s="151" t="s">
        <v>7</v>
      </c>
      <c r="I19" s="151"/>
      <c r="J19" s="151"/>
      <c r="K19" s="151"/>
      <c r="L19" s="151"/>
      <c r="M19" s="44"/>
      <c r="N19" s="38" t="str">
        <f>MID($D26,1,1)</f>
        <v xml:space="preserve"> </v>
      </c>
      <c r="O19" s="92" t="str">
        <f>MID($D26,2,1)</f>
        <v xml:space="preserve"> </v>
      </c>
      <c r="P19" s="88" t="str">
        <f>MID($D26,3,1)</f>
        <v xml:space="preserve"> </v>
      </c>
      <c r="Q19" s="36" t="str">
        <f>MID($D26,4,1)</f>
        <v xml:space="preserve"> </v>
      </c>
      <c r="R19" s="92" t="str">
        <f>MID($D26,5,1)</f>
        <v xml:space="preserve"> </v>
      </c>
      <c r="S19" s="88" t="str">
        <f>MID($D26,6,1)</f>
        <v xml:space="preserve"> </v>
      </c>
      <c r="T19" s="36" t="str">
        <f>MID($D26,7,1)</f>
        <v xml:space="preserve"> </v>
      </c>
      <c r="U19" s="92" t="str">
        <f>MID($D26,8,1)</f>
        <v xml:space="preserve"> </v>
      </c>
      <c r="V19" s="96" t="str">
        <f>IF($C26="","",MID($D26,9,1))</f>
        <v/>
      </c>
      <c r="W19" s="39" t="str">
        <f>MID($D27,1,1)</f>
        <v xml:space="preserve"> </v>
      </c>
      <c r="X19" s="36" t="str">
        <f>MID($D27,2,1)</f>
        <v xml:space="preserve"> </v>
      </c>
      <c r="Y19" s="92" t="str">
        <f>MID($D27,3,1)</f>
        <v xml:space="preserve"> </v>
      </c>
      <c r="Z19" s="88" t="str">
        <f>MID($D27,4,1)</f>
        <v xml:space="preserve"> </v>
      </c>
      <c r="AA19" s="36" t="str">
        <f>MID($D27,5,1)</f>
        <v xml:space="preserve"> </v>
      </c>
      <c r="AB19" s="92" t="str">
        <f>MID($D27,6,1)</f>
        <v xml:space="preserve"> </v>
      </c>
      <c r="AC19" s="88" t="str">
        <f>IF(C27="","",MID($D27,7,1))</f>
        <v/>
      </c>
      <c r="AD19" s="161"/>
      <c r="AE19" s="128"/>
      <c r="AF19" s="273"/>
      <c r="AG19" s="274"/>
      <c r="AH19" s="274"/>
      <c r="AI19" s="274"/>
      <c r="AJ19" s="275"/>
      <c r="AK19" s="243"/>
      <c r="AL19" s="215" t="s">
        <v>65</v>
      </c>
      <c r="AM19" s="215"/>
      <c r="AN19" s="215"/>
      <c r="AO19" s="215"/>
      <c r="AP19" s="215"/>
      <c r="AQ19" s="215"/>
      <c r="AR19" s="215"/>
      <c r="AS19" s="216"/>
      <c r="AT19" s="218"/>
      <c r="AU19" s="175"/>
      <c r="AV19" s="177"/>
      <c r="AW19" s="179"/>
      <c r="AX19" s="175"/>
      <c r="AY19" s="177"/>
      <c r="AZ19" s="179"/>
      <c r="BA19" s="175"/>
      <c r="BB19" s="177"/>
      <c r="BC19" s="179"/>
      <c r="BD19" s="125"/>
    </row>
    <row r="20" spans="2:56" ht="3.95" customHeight="1" thickBot="1">
      <c r="B20" s="56"/>
      <c r="C20" s="12"/>
      <c r="D20" s="68"/>
      <c r="F20" s="125"/>
      <c r="G20" s="45"/>
      <c r="H20" s="46"/>
      <c r="I20" s="46"/>
      <c r="J20" s="46"/>
      <c r="K20" s="46"/>
      <c r="L20" s="46"/>
      <c r="M20" s="47"/>
      <c r="N20" s="42"/>
      <c r="O20" s="90"/>
      <c r="P20" s="86"/>
      <c r="Q20" s="18"/>
      <c r="R20" s="90"/>
      <c r="S20" s="86"/>
      <c r="T20" s="18"/>
      <c r="U20" s="90"/>
      <c r="V20" s="30"/>
      <c r="W20" s="17"/>
      <c r="X20" s="18"/>
      <c r="Y20" s="90"/>
      <c r="Z20" s="86"/>
      <c r="AA20" s="18"/>
      <c r="AB20" s="90"/>
      <c r="AC20" s="86"/>
      <c r="AD20" s="161"/>
      <c r="AE20" s="128"/>
      <c r="AF20" s="273"/>
      <c r="AG20" s="274"/>
      <c r="AH20" s="274"/>
      <c r="AI20" s="274"/>
      <c r="AJ20" s="275"/>
      <c r="AK20" s="244"/>
      <c r="AL20" s="245"/>
      <c r="AM20" s="245"/>
      <c r="AN20" s="245"/>
      <c r="AO20" s="245"/>
      <c r="AP20" s="245"/>
      <c r="AQ20" s="245"/>
      <c r="AR20" s="245"/>
      <c r="AS20" s="246"/>
      <c r="AT20" s="247"/>
      <c r="AU20" s="184"/>
      <c r="AV20" s="185"/>
      <c r="AW20" s="253"/>
      <c r="AX20" s="184"/>
      <c r="AY20" s="185"/>
      <c r="AZ20" s="253"/>
      <c r="BA20" s="184"/>
      <c r="BB20" s="185"/>
      <c r="BC20" s="253"/>
      <c r="BD20" s="125"/>
    </row>
    <row r="21" spans="2:56" ht="3.95" customHeight="1" thickBot="1">
      <c r="B21" s="56"/>
      <c r="C21" s="12"/>
      <c r="D21" s="68"/>
      <c r="F21" s="125"/>
      <c r="G21" s="21"/>
      <c r="H21" s="20"/>
      <c r="I21" s="20"/>
      <c r="J21" s="20"/>
      <c r="K21" s="20"/>
      <c r="L21" s="20"/>
      <c r="M21" s="21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161"/>
      <c r="AE21" s="128"/>
      <c r="AF21" s="273"/>
      <c r="AG21" s="274"/>
      <c r="AH21" s="274"/>
      <c r="AI21" s="274"/>
      <c r="AJ21" s="275"/>
      <c r="AK21" s="262" t="s">
        <v>67</v>
      </c>
      <c r="AL21" s="263"/>
      <c r="AM21" s="263"/>
      <c r="AN21" s="263"/>
      <c r="AO21" s="263"/>
      <c r="AP21" s="263"/>
      <c r="AQ21" s="263"/>
      <c r="AR21" s="263"/>
      <c r="AS21" s="264"/>
      <c r="AT21" s="268"/>
      <c r="AU21" s="254"/>
      <c r="AV21" s="256"/>
      <c r="AW21" s="186"/>
      <c r="AX21" s="254"/>
      <c r="AY21" s="256"/>
      <c r="AZ21" s="186"/>
      <c r="BA21" s="254"/>
      <c r="BB21" s="256"/>
      <c r="BC21" s="186"/>
      <c r="BD21" s="125"/>
    </row>
    <row r="22" spans="2:56" ht="26.1" customHeight="1" thickTop="1" thickBot="1">
      <c r="B22" s="55" t="s">
        <v>41</v>
      </c>
      <c r="C22" s="79"/>
      <c r="D22" s="75" t="str">
        <f>RIGHT("         " &amp; TEXT($C22,"######0"),9)</f>
        <v xml:space="preserve">        0</v>
      </c>
      <c r="F22" s="125"/>
      <c r="G22" s="172" t="s">
        <v>34</v>
      </c>
      <c r="H22" s="173"/>
      <c r="I22" s="173"/>
      <c r="J22" s="173"/>
      <c r="K22" s="173"/>
      <c r="L22" s="173"/>
      <c r="M22" s="173"/>
      <c r="N22" s="174" t="s">
        <v>8</v>
      </c>
      <c r="O22" s="174"/>
      <c r="P22" s="174"/>
      <c r="Q22" s="174"/>
      <c r="R22" s="174"/>
      <c r="S22" s="174"/>
      <c r="T22" s="113" t="str">
        <f>MID($D28,1,1)</f>
        <v xml:space="preserve"> </v>
      </c>
      <c r="U22" s="114" t="str">
        <f>MID($D28,2,1)</f>
        <v xml:space="preserve"> </v>
      </c>
      <c r="V22" s="117" t="str">
        <f>MID($D28,3,1)</f>
        <v xml:space="preserve"> </v>
      </c>
      <c r="W22" s="115" t="str">
        <f>MID($D28,4,1)</f>
        <v xml:space="preserve"> </v>
      </c>
      <c r="X22" s="116" t="str">
        <f>MID($D28,5,1)</f>
        <v xml:space="preserve"> </v>
      </c>
      <c r="Y22" s="117" t="str">
        <f>MID($D28,6,1)</f>
        <v xml:space="preserve"> </v>
      </c>
      <c r="Z22" s="115" t="str">
        <f>MID($D28,7,1)</f>
        <v xml:space="preserve"> </v>
      </c>
      <c r="AA22" s="116" t="str">
        <f>MID($D28,8,1)</f>
        <v xml:space="preserve"> </v>
      </c>
      <c r="AB22" s="117" t="str">
        <f>MID($D28,9,1)</f>
        <v xml:space="preserve"> </v>
      </c>
      <c r="AC22" s="118" t="str">
        <f>IF(C28="","",MID($D28,10,1))</f>
        <v/>
      </c>
      <c r="AD22" s="161"/>
      <c r="AE22" s="128"/>
      <c r="AF22" s="276"/>
      <c r="AG22" s="277"/>
      <c r="AH22" s="277"/>
      <c r="AI22" s="277"/>
      <c r="AJ22" s="278"/>
      <c r="AK22" s="265"/>
      <c r="AL22" s="266"/>
      <c r="AM22" s="266"/>
      <c r="AN22" s="266"/>
      <c r="AO22" s="266"/>
      <c r="AP22" s="266"/>
      <c r="AQ22" s="266"/>
      <c r="AR22" s="266"/>
      <c r="AS22" s="267"/>
      <c r="AT22" s="269"/>
      <c r="AU22" s="255"/>
      <c r="AV22" s="257"/>
      <c r="AW22" s="187"/>
      <c r="AX22" s="255"/>
      <c r="AY22" s="257"/>
      <c r="AZ22" s="187"/>
      <c r="BA22" s="255"/>
      <c r="BB22" s="257"/>
      <c r="BC22" s="187"/>
      <c r="BD22" s="125"/>
    </row>
    <row r="23" spans="2:56" ht="24.95" customHeight="1" thickTop="1" thickBot="1">
      <c r="B23" s="74" t="s">
        <v>39</v>
      </c>
      <c r="C23" s="12" t="str">
        <f>IF(C22="","",ROUNDDOWN(C22*AA7%,0))</f>
        <v/>
      </c>
      <c r="D23" s="69" t="str">
        <f>RIGHT("         " &amp; TEXT($C23,"######0"),7)</f>
        <v xml:space="preserve">       </v>
      </c>
      <c r="F23" s="125"/>
      <c r="G23" s="188"/>
      <c r="H23" s="189" t="s">
        <v>23</v>
      </c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61"/>
      <c r="AE23" s="128"/>
      <c r="AF23" s="258" t="s">
        <v>33</v>
      </c>
      <c r="AG23" s="259"/>
      <c r="AH23" s="259"/>
      <c r="AI23" s="259"/>
      <c r="AJ23" s="260"/>
      <c r="AK23" s="260"/>
      <c r="AL23" s="260"/>
      <c r="AM23" s="260"/>
      <c r="AN23" s="260"/>
      <c r="AO23" s="260"/>
      <c r="AP23" s="260"/>
      <c r="AQ23" s="260"/>
      <c r="AR23" s="260"/>
      <c r="AS23" s="260"/>
      <c r="AT23" s="260"/>
      <c r="AU23" s="260"/>
      <c r="AV23" s="260"/>
      <c r="AW23" s="260"/>
      <c r="AX23" s="260"/>
      <c r="AY23" s="260"/>
      <c r="AZ23" s="260"/>
      <c r="BA23" s="260"/>
      <c r="BB23" s="260"/>
      <c r="BC23" s="261"/>
      <c r="BD23" s="125"/>
    </row>
    <row r="24" spans="2:56" ht="24.95" customHeight="1" thickTop="1" thickBot="1">
      <c r="B24" s="55" t="s">
        <v>42</v>
      </c>
      <c r="C24" s="79"/>
      <c r="D24" s="75" t="str">
        <f>RIGHT("         " &amp; TEXT($C24,"######0"),9)</f>
        <v xml:space="preserve">        0</v>
      </c>
      <c r="F24" s="125"/>
      <c r="G24" s="188"/>
      <c r="H24" s="190" t="s">
        <v>36</v>
      </c>
      <c r="I24" s="190"/>
      <c r="J24" s="190"/>
      <c r="K24" s="190"/>
      <c r="L24" s="190"/>
      <c r="M24" s="190"/>
      <c r="N24" s="190"/>
      <c r="O24" s="190"/>
      <c r="P24" s="191" t="s">
        <v>30</v>
      </c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61"/>
      <c r="AE24" s="128"/>
      <c r="AF24" s="192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4"/>
      <c r="BD24" s="125"/>
    </row>
    <row r="25" spans="2:56" ht="27.95" customHeight="1" thickTop="1" thickBot="1">
      <c r="B25" s="74" t="s">
        <v>39</v>
      </c>
      <c r="C25" s="78" t="str">
        <f>IF(C24="","",ROUNDDOWN(C24*AA7%,0))</f>
        <v/>
      </c>
      <c r="D25" s="69" t="str">
        <f>RIGHT("         " &amp; TEXT($C25,"######0"),7)</f>
        <v xml:space="preserve">       </v>
      </c>
      <c r="F25" s="125"/>
      <c r="G25" s="188"/>
      <c r="H25" s="195" t="s">
        <v>55</v>
      </c>
      <c r="I25" s="195"/>
      <c r="J25" s="196" t="s">
        <v>25</v>
      </c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7"/>
      <c r="AB25" s="197"/>
      <c r="AC25" s="197"/>
      <c r="AD25" s="161"/>
      <c r="AE25" s="128"/>
      <c r="AF25" s="192"/>
      <c r="AG25" s="193"/>
      <c r="AH25" s="193"/>
      <c r="AI25" s="193"/>
      <c r="AJ25" s="193"/>
      <c r="AK25" s="193"/>
      <c r="AL25" s="193"/>
      <c r="AM25" s="193"/>
      <c r="AN25" s="193"/>
      <c r="AO25" s="193"/>
      <c r="AP25" s="193"/>
      <c r="AQ25" s="193"/>
      <c r="AR25" s="193"/>
      <c r="AS25" s="193"/>
      <c r="AT25" s="193"/>
      <c r="AU25" s="193"/>
      <c r="AV25" s="193"/>
      <c r="AW25" s="193"/>
      <c r="AX25" s="193"/>
      <c r="AY25" s="193"/>
      <c r="AZ25" s="193"/>
      <c r="BA25" s="193"/>
      <c r="BB25" s="193"/>
      <c r="BC25" s="194"/>
      <c r="BD25" s="125"/>
    </row>
    <row r="26" spans="2:56" ht="27.95" customHeight="1">
      <c r="B26" s="57" t="s">
        <v>43</v>
      </c>
      <c r="C26" s="40" t="str">
        <f>IF(C9="","",(C9+C13)-(C22+C24))</f>
        <v/>
      </c>
      <c r="D26" s="67" t="str">
        <f>RIGHT("         " &amp; TEXT($C26,"######0"),9)</f>
        <v xml:space="preserve">         </v>
      </c>
      <c r="F26" s="125"/>
      <c r="G26" s="188"/>
      <c r="H26" s="195"/>
      <c r="I26" s="195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205" t="s">
        <v>22</v>
      </c>
      <c r="AB26" s="205"/>
      <c r="AC26" s="205"/>
      <c r="AD26" s="161"/>
      <c r="AE26" s="128"/>
      <c r="AF26" s="192"/>
      <c r="AG26" s="193"/>
      <c r="AH26" s="193"/>
      <c r="AI26" s="193"/>
      <c r="AJ26" s="193"/>
      <c r="AK26" s="193"/>
      <c r="AL26" s="193"/>
      <c r="AM26" s="193"/>
      <c r="AN26" s="193"/>
      <c r="AO26" s="193"/>
      <c r="AP26" s="193"/>
      <c r="AQ26" s="193"/>
      <c r="AR26" s="193"/>
      <c r="AS26" s="193"/>
      <c r="AT26" s="193"/>
      <c r="AU26" s="193"/>
      <c r="AV26" s="193"/>
      <c r="AW26" s="193"/>
      <c r="AX26" s="193"/>
      <c r="AY26" s="193"/>
      <c r="AZ26" s="193"/>
      <c r="BA26" s="193"/>
      <c r="BB26" s="193"/>
      <c r="BC26" s="194"/>
      <c r="BD26" s="125"/>
    </row>
    <row r="27" spans="2:56" ht="27.95" customHeight="1" thickBot="1">
      <c r="B27" s="74" t="s">
        <v>39</v>
      </c>
      <c r="C27" s="8" t="str">
        <f>IF(C26="","",ROUNDDOWN(C26*AA7%,0))</f>
        <v/>
      </c>
      <c r="D27" s="71" t="str">
        <f>RIGHT("         " &amp; TEXT($C27,"######0"),7)</f>
        <v xml:space="preserve">       </v>
      </c>
      <c r="F27" s="125"/>
      <c r="G27" s="188"/>
      <c r="H27" s="206" t="s">
        <v>56</v>
      </c>
      <c r="I27" s="206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5"/>
      <c r="AB27" s="205"/>
      <c r="AC27" s="205"/>
      <c r="AD27" s="161"/>
      <c r="AE27" s="128"/>
      <c r="AF27" s="192"/>
      <c r="AG27" s="193"/>
      <c r="AH27" s="193"/>
      <c r="AI27" s="193"/>
      <c r="AJ27" s="193"/>
      <c r="AK27" s="193"/>
      <c r="AL27" s="193"/>
      <c r="AM27" s="193"/>
      <c r="AN27" s="193"/>
      <c r="AO27" s="193"/>
      <c r="AP27" s="193"/>
      <c r="AQ27" s="193"/>
      <c r="AR27" s="193"/>
      <c r="AS27" s="193"/>
      <c r="AT27" s="193"/>
      <c r="AU27" s="193"/>
      <c r="AV27" s="193"/>
      <c r="AW27" s="193"/>
      <c r="AX27" s="193"/>
      <c r="AY27" s="193"/>
      <c r="AZ27" s="193"/>
      <c r="BA27" s="193"/>
      <c r="BB27" s="193"/>
      <c r="BC27" s="194"/>
      <c r="BD27" s="125"/>
    </row>
    <row r="28" spans="2:56" ht="27.95" customHeight="1" thickBot="1">
      <c r="B28" s="58" t="s">
        <v>37</v>
      </c>
      <c r="C28" s="9" t="str">
        <f>IF(C24="","",C24+C25)</f>
        <v/>
      </c>
      <c r="D28" s="72" t="str">
        <f>RIGHT("         " &amp; TEXT($C28,"\######0"),10)</f>
        <v xml:space="preserve">         </v>
      </c>
      <c r="F28" s="125"/>
      <c r="G28" s="188"/>
      <c r="H28" s="206"/>
      <c r="I28" s="206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5"/>
      <c r="AB28" s="205"/>
      <c r="AC28" s="205"/>
      <c r="AD28" s="161"/>
      <c r="AE28" s="128"/>
      <c r="AF28" s="213"/>
      <c r="AG28" s="210"/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210"/>
      <c r="AW28" s="210"/>
      <c r="AX28" s="210"/>
      <c r="AY28" s="210"/>
      <c r="AZ28" s="210"/>
      <c r="BA28" s="210"/>
      <c r="BB28" s="210"/>
      <c r="BC28" s="214"/>
      <c r="BD28" s="125"/>
    </row>
    <row r="29" spans="2:56" ht="5.0999999999999996" customHeight="1" thickBot="1">
      <c r="B29" s="13"/>
      <c r="C29" s="14"/>
      <c r="D29" s="66"/>
      <c r="F29" s="125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125"/>
    </row>
    <row r="30" spans="2:56" ht="24.75" customHeight="1" thickTop="1" thickBot="1">
      <c r="B30" s="81" t="s">
        <v>51</v>
      </c>
      <c r="C30" s="79"/>
      <c r="D30" s="80" t="s">
        <v>2</v>
      </c>
      <c r="F30" s="125"/>
      <c r="G30" s="211" t="s">
        <v>46</v>
      </c>
      <c r="H30" s="168"/>
      <c r="I30" s="168"/>
      <c r="J30" s="248" t="s">
        <v>3</v>
      </c>
      <c r="K30" s="249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X30" s="250"/>
      <c r="Y30" s="250"/>
      <c r="Z30" s="250"/>
      <c r="AA30" s="250"/>
      <c r="AB30" s="250"/>
      <c r="AC30" s="251"/>
      <c r="AD30" s="252"/>
      <c r="AE30" s="198"/>
      <c r="AF30" s="199"/>
      <c r="AG30" s="200"/>
      <c r="AH30" s="200"/>
      <c r="AI30" s="200"/>
      <c r="AJ30" s="200"/>
      <c r="AK30" s="199"/>
      <c r="AL30" s="200"/>
      <c r="AM30" s="200"/>
      <c r="AN30" s="200"/>
      <c r="AO30" s="220"/>
      <c r="AP30" s="199" t="s">
        <v>25</v>
      </c>
      <c r="AQ30" s="200"/>
      <c r="AR30" s="200"/>
      <c r="AS30" s="220"/>
      <c r="AT30" s="199" t="s">
        <v>25</v>
      </c>
      <c r="AU30" s="200"/>
      <c r="AV30" s="200"/>
      <c r="AW30" s="200"/>
      <c r="AX30" s="199"/>
      <c r="AY30" s="200"/>
      <c r="AZ30" s="200"/>
      <c r="BA30" s="220"/>
      <c r="BB30" s="223" t="s">
        <v>26</v>
      </c>
      <c r="BC30" s="224"/>
      <c r="BD30" s="125"/>
    </row>
    <row r="31" spans="2:56" ht="30" customHeight="1">
      <c r="F31" s="125"/>
      <c r="G31" s="229" t="s">
        <v>17</v>
      </c>
      <c r="H31" s="230"/>
      <c r="I31" s="231"/>
      <c r="J31" s="209"/>
      <c r="K31" s="209"/>
      <c r="L31" s="209"/>
      <c r="M31" s="209"/>
      <c r="N31" s="209"/>
      <c r="O31" s="209"/>
      <c r="P31" s="82" t="s">
        <v>18</v>
      </c>
      <c r="Q31" s="82"/>
      <c r="R31" s="235" t="s">
        <v>63</v>
      </c>
      <c r="S31" s="236"/>
      <c r="T31" s="237" t="s">
        <v>47</v>
      </c>
      <c r="U31" s="238"/>
      <c r="V31" s="239"/>
      <c r="W31" s="240"/>
      <c r="X31" s="240"/>
      <c r="Y31" s="240"/>
      <c r="Z31" s="240"/>
      <c r="AA31" s="240"/>
      <c r="AB31" s="240"/>
      <c r="AC31" s="241"/>
      <c r="AD31" s="252"/>
      <c r="AE31" s="198"/>
      <c r="AF31" s="201"/>
      <c r="AG31" s="202"/>
      <c r="AH31" s="202"/>
      <c r="AI31" s="202"/>
      <c r="AJ31" s="202"/>
      <c r="AK31" s="201"/>
      <c r="AL31" s="202"/>
      <c r="AM31" s="202"/>
      <c r="AN31" s="202"/>
      <c r="AO31" s="221"/>
      <c r="AP31" s="201"/>
      <c r="AQ31" s="202"/>
      <c r="AR31" s="202"/>
      <c r="AS31" s="221"/>
      <c r="AT31" s="201"/>
      <c r="AU31" s="202"/>
      <c r="AV31" s="202"/>
      <c r="AW31" s="202"/>
      <c r="AX31" s="201"/>
      <c r="AY31" s="202"/>
      <c r="AZ31" s="202"/>
      <c r="BA31" s="221"/>
      <c r="BB31" s="225"/>
      <c r="BC31" s="226"/>
      <c r="BD31" s="125"/>
    </row>
    <row r="32" spans="2:56" ht="30" customHeight="1">
      <c r="F32" s="125"/>
      <c r="G32" s="232"/>
      <c r="H32" s="233"/>
      <c r="I32" s="234"/>
      <c r="J32" s="208"/>
      <c r="K32" s="209"/>
      <c r="L32" s="209"/>
      <c r="M32" s="209"/>
      <c r="N32" s="209"/>
      <c r="O32" s="209"/>
      <c r="P32" s="210" t="s">
        <v>19</v>
      </c>
      <c r="Q32" s="210"/>
      <c r="R32" s="211" t="s">
        <v>20</v>
      </c>
      <c r="S32" s="168"/>
      <c r="T32" s="168"/>
      <c r="U32" s="169"/>
      <c r="V32" s="208"/>
      <c r="W32" s="209"/>
      <c r="X32" s="209"/>
      <c r="Y32" s="209"/>
      <c r="Z32" s="209"/>
      <c r="AA32" s="209"/>
      <c r="AB32" s="209"/>
      <c r="AC32" s="212"/>
      <c r="AD32" s="252"/>
      <c r="AE32" s="198"/>
      <c r="AF32" s="203"/>
      <c r="AG32" s="204"/>
      <c r="AH32" s="204"/>
      <c r="AI32" s="204"/>
      <c r="AJ32" s="204"/>
      <c r="AK32" s="203"/>
      <c r="AL32" s="204"/>
      <c r="AM32" s="204"/>
      <c r="AN32" s="204"/>
      <c r="AO32" s="222"/>
      <c r="AP32" s="203"/>
      <c r="AQ32" s="204"/>
      <c r="AR32" s="204"/>
      <c r="AS32" s="222"/>
      <c r="AT32" s="203"/>
      <c r="AU32" s="204"/>
      <c r="AV32" s="204"/>
      <c r="AW32" s="204"/>
      <c r="AX32" s="203"/>
      <c r="AY32" s="204"/>
      <c r="AZ32" s="204"/>
      <c r="BA32" s="222"/>
      <c r="BB32" s="227"/>
      <c r="BC32" s="228"/>
      <c r="BD32" s="125"/>
    </row>
    <row r="33" spans="6:56" ht="4.5" customHeight="1"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</row>
  </sheetData>
  <sheetProtection sheet="1" objects="1" scenarios="1"/>
  <mergeCells count="126">
    <mergeCell ref="AX21:AX22"/>
    <mergeCell ref="AY21:AY22"/>
    <mergeCell ref="AF23:AI23"/>
    <mergeCell ref="AJ23:BC23"/>
    <mergeCell ref="BA15:BA16"/>
    <mergeCell ref="BB15:BB16"/>
    <mergeCell ref="BC15:BC16"/>
    <mergeCell ref="AK21:AS22"/>
    <mergeCell ref="AT21:AT22"/>
    <mergeCell ref="AU21:AU22"/>
    <mergeCell ref="AV21:AV22"/>
    <mergeCell ref="AU15:AU16"/>
    <mergeCell ref="AV15:AV16"/>
    <mergeCell ref="AW15:AW16"/>
    <mergeCell ref="AX15:AX16"/>
    <mergeCell ref="AY15:AY16"/>
    <mergeCell ref="AZ15:AZ16"/>
    <mergeCell ref="AZ21:AZ22"/>
    <mergeCell ref="BA21:BA22"/>
    <mergeCell ref="BB21:BB22"/>
    <mergeCell ref="BC21:BC22"/>
    <mergeCell ref="AF15:AJ22"/>
    <mergeCell ref="AK15:AK16"/>
    <mergeCell ref="AX17:AX18"/>
    <mergeCell ref="AY17:AY18"/>
    <mergeCell ref="AZ17:AZ18"/>
    <mergeCell ref="AL15:AR16"/>
    <mergeCell ref="AS15:AS16"/>
    <mergeCell ref="AT15:AT16"/>
    <mergeCell ref="BC19:BC20"/>
    <mergeCell ref="AW19:AW20"/>
    <mergeCell ref="AX19:AX20"/>
    <mergeCell ref="AY19:AY20"/>
    <mergeCell ref="AZ19:AZ20"/>
    <mergeCell ref="BA19:BA20"/>
    <mergeCell ref="BB19:BB20"/>
    <mergeCell ref="BA17:BA18"/>
    <mergeCell ref="BB17:BB18"/>
    <mergeCell ref="BC17:BC18"/>
    <mergeCell ref="F33:BC33"/>
    <mergeCell ref="AK17:AK18"/>
    <mergeCell ref="AL17:AR18"/>
    <mergeCell ref="AS17:AS18"/>
    <mergeCell ref="AT17:AT18"/>
    <mergeCell ref="AK30:AO32"/>
    <mergeCell ref="AP30:AS32"/>
    <mergeCell ref="AT30:AW32"/>
    <mergeCell ref="AX30:BA32"/>
    <mergeCell ref="BB30:BC32"/>
    <mergeCell ref="G31:I32"/>
    <mergeCell ref="J31:O31"/>
    <mergeCell ref="R31:S31"/>
    <mergeCell ref="T31:U31"/>
    <mergeCell ref="V31:AC31"/>
    <mergeCell ref="G29:BC29"/>
    <mergeCell ref="G30:I30"/>
    <mergeCell ref="AK19:AK20"/>
    <mergeCell ref="AL19:AR20"/>
    <mergeCell ref="AS19:AS20"/>
    <mergeCell ref="AT19:AT20"/>
    <mergeCell ref="J30:K30"/>
    <mergeCell ref="L30:AC30"/>
    <mergeCell ref="AD30:AD32"/>
    <mergeCell ref="AE30:AE32"/>
    <mergeCell ref="AF30:AJ32"/>
    <mergeCell ref="AA26:AC27"/>
    <mergeCell ref="AF26:BC26"/>
    <mergeCell ref="H27:I28"/>
    <mergeCell ref="J27:Z28"/>
    <mergeCell ref="AF27:BC27"/>
    <mergeCell ref="AA28:AC28"/>
    <mergeCell ref="J32:O32"/>
    <mergeCell ref="P32:Q32"/>
    <mergeCell ref="R32:U32"/>
    <mergeCell ref="V32:AC32"/>
    <mergeCell ref="AF28:BC28"/>
    <mergeCell ref="G23:G28"/>
    <mergeCell ref="H23:AC23"/>
    <mergeCell ref="H24:O24"/>
    <mergeCell ref="P24:AC24"/>
    <mergeCell ref="AF24:BC24"/>
    <mergeCell ref="H25:I26"/>
    <mergeCell ref="J25:Z26"/>
    <mergeCell ref="AA25:AC25"/>
    <mergeCell ref="AF25:BC25"/>
    <mergeCell ref="AG7:AL7"/>
    <mergeCell ref="H8:L8"/>
    <mergeCell ref="H17:L17"/>
    <mergeCell ref="H19:L19"/>
    <mergeCell ref="G22:M22"/>
    <mergeCell ref="N22:S22"/>
    <mergeCell ref="AU17:AU18"/>
    <mergeCell ref="AV17:AV18"/>
    <mergeCell ref="AW17:AW18"/>
    <mergeCell ref="H11:L11"/>
    <mergeCell ref="AG11:AR11"/>
    <mergeCell ref="H13:L13"/>
    <mergeCell ref="AG13:AR13"/>
    <mergeCell ref="H15:L15"/>
    <mergeCell ref="AU19:AU20"/>
    <mergeCell ref="AV19:AV20"/>
    <mergeCell ref="AW21:AW22"/>
    <mergeCell ref="F2:F32"/>
    <mergeCell ref="G2:BC2"/>
    <mergeCell ref="BD2:BD33"/>
    <mergeCell ref="G3:AD4"/>
    <mergeCell ref="AE3:BC3"/>
    <mergeCell ref="AE4:AE28"/>
    <mergeCell ref="AF4:AV5"/>
    <mergeCell ref="AW4:BC5"/>
    <mergeCell ref="G5:G6"/>
    <mergeCell ref="H5:J6"/>
    <mergeCell ref="N8:O8"/>
    <mergeCell ref="P8:V8"/>
    <mergeCell ref="W8:AC8"/>
    <mergeCell ref="AG8:AL8"/>
    <mergeCell ref="H9:L9"/>
    <mergeCell ref="AG9:AL9"/>
    <mergeCell ref="K5:K6"/>
    <mergeCell ref="L5:AC6"/>
    <mergeCell ref="AD5:AD28"/>
    <mergeCell ref="AG6:AL6"/>
    <mergeCell ref="H7:L7"/>
    <mergeCell ref="N7:V7"/>
    <mergeCell ref="W7:Z7"/>
    <mergeCell ref="AA7:AB7"/>
  </mergeCells>
  <phoneticPr fontId="4"/>
  <dataValidations count="3">
    <dataValidation type="list" allowBlank="1" showInputMessage="1" showErrorMessage="1" sqref="R31:S31" xr:uid="{E779F038-2D24-4BC5-B06C-2E40848B25DC}">
      <formula1>"普通,当座,普通 当座,　,"</formula1>
    </dataValidation>
    <dataValidation type="textLength" operator="equal" allowBlank="1" showInputMessage="1" showErrorMessage="1" prompt="13桁を入力してください。" sqref="L30" xr:uid="{6E1294BE-7209-48A0-8376-6AB970F7A61F}">
      <formula1>13</formula1>
    </dataValidation>
    <dataValidation type="textLength" allowBlank="1" showInputMessage="1" showErrorMessage="1" sqref="V31:AC31" xr:uid="{A393F6C0-E867-4BA3-98BD-86C39010374F}">
      <formula1>1</formula1>
      <formula2>7</formula2>
    </dataValidation>
  </dataValidations>
  <printOptions horizontalCentered="1" verticalCentered="1"/>
  <pageMargins left="3.937007874015748E-2" right="3.937007874015748E-2" top="0.59055118110236227" bottom="0" header="0" footer="0"/>
  <pageSetup paperSize="9" scale="9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4DF9F-885C-46D5-93C1-846E290F13F3}">
  <sheetPr>
    <tabColor rgb="FF92D050"/>
  </sheetPr>
  <dimension ref="B1:BD33"/>
  <sheetViews>
    <sheetView view="pageBreakPreview" zoomScale="80" zoomScaleNormal="100" zoomScaleSheetLayoutView="80" workbookViewId="0">
      <selection activeCell="U22" sqref="U22"/>
    </sheetView>
  </sheetViews>
  <sheetFormatPr defaultColWidth="9" defaultRowHeight="18" customHeight="1"/>
  <cols>
    <col min="1" max="1" width="3.125" style="1" customWidth="1"/>
    <col min="2" max="2" width="24.875" style="1" customWidth="1"/>
    <col min="3" max="3" width="20" style="1" customWidth="1"/>
    <col min="4" max="4" width="20" style="63" customWidth="1"/>
    <col min="5" max="5" width="3.125" style="1" customWidth="1"/>
    <col min="6" max="6" width="1.25" style="1" customWidth="1"/>
    <col min="7" max="7" width="1.625" style="1" customWidth="1"/>
    <col min="8" max="10" width="4.625" style="1" customWidth="1"/>
    <col min="11" max="11" width="1.625" style="1" customWidth="1"/>
    <col min="12" max="12" width="4.625" style="1" customWidth="1"/>
    <col min="13" max="13" width="1.625" style="1" customWidth="1"/>
    <col min="14" max="29" width="3" style="1" customWidth="1"/>
    <col min="30" max="31" width="2.625" style="1" customWidth="1"/>
    <col min="32" max="32" width="0.875" style="1" customWidth="1"/>
    <col min="33" max="34" width="3" style="1" customWidth="1"/>
    <col min="35" max="35" width="2.5" style="1" customWidth="1"/>
    <col min="36" max="37" width="3" style="1" customWidth="1"/>
    <col min="38" max="38" width="2.5" style="1" customWidth="1"/>
    <col min="39" max="39" width="0.875" style="1" customWidth="1"/>
    <col min="40" max="55" width="3" style="1" customWidth="1"/>
    <col min="56" max="56" width="1.25" style="1" customWidth="1"/>
    <col min="57" max="16384" width="9" style="1"/>
  </cols>
  <sheetData>
    <row r="1" spans="2:56" ht="24.95" customHeight="1"/>
    <row r="2" spans="2:56" ht="35.1" customHeight="1">
      <c r="F2" s="125"/>
      <c r="G2" s="126" t="s">
        <v>57</v>
      </c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5"/>
    </row>
    <row r="3" spans="2:56" ht="20.100000000000001" customHeight="1">
      <c r="F3" s="125"/>
      <c r="G3" s="191" t="s">
        <v>61</v>
      </c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</row>
    <row r="4" spans="2:56" ht="9.9499999999999993" customHeight="1">
      <c r="B4" s="2"/>
      <c r="C4" s="3"/>
      <c r="F4" s="125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28"/>
      <c r="AF4" s="129" t="s">
        <v>53</v>
      </c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30"/>
      <c r="AW4" s="133" t="s">
        <v>32</v>
      </c>
      <c r="AX4" s="134"/>
      <c r="AY4" s="134"/>
      <c r="AZ4" s="134"/>
      <c r="BA4" s="134"/>
      <c r="BB4" s="134"/>
      <c r="BC4" s="135"/>
      <c r="BD4" s="125"/>
    </row>
    <row r="5" spans="2:56" ht="15" customHeight="1">
      <c r="B5" s="2"/>
      <c r="C5" s="3"/>
      <c r="F5" s="125"/>
      <c r="G5" s="229" t="s">
        <v>45</v>
      </c>
      <c r="H5" s="285"/>
      <c r="I5" s="286"/>
      <c r="J5" s="279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1"/>
      <c r="V5" s="298" t="s">
        <v>60</v>
      </c>
      <c r="W5" s="299"/>
      <c r="X5" s="279"/>
      <c r="Y5" s="280"/>
      <c r="Z5" s="280"/>
      <c r="AA5" s="280"/>
      <c r="AB5" s="280"/>
      <c r="AC5" s="281"/>
      <c r="AD5" s="161"/>
      <c r="AE5" s="128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2"/>
      <c r="AW5" s="136"/>
      <c r="AX5" s="137"/>
      <c r="AY5" s="137"/>
      <c r="AZ5" s="137"/>
      <c r="BA5" s="137"/>
      <c r="BB5" s="137"/>
      <c r="BC5" s="138"/>
      <c r="BD5" s="125"/>
    </row>
    <row r="6" spans="2:56" ht="26.1" customHeight="1" thickBot="1">
      <c r="F6" s="125"/>
      <c r="G6" s="232"/>
      <c r="H6" s="233"/>
      <c r="I6" s="234"/>
      <c r="J6" s="282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4"/>
      <c r="V6" s="300"/>
      <c r="W6" s="301"/>
      <c r="X6" s="282"/>
      <c r="Y6" s="283"/>
      <c r="Z6" s="283"/>
      <c r="AA6" s="283"/>
      <c r="AB6" s="283"/>
      <c r="AC6" s="284"/>
      <c r="AD6" s="161"/>
      <c r="AE6" s="128"/>
      <c r="AF6" s="23"/>
      <c r="AG6" s="162" t="s">
        <v>11</v>
      </c>
      <c r="AH6" s="162"/>
      <c r="AI6" s="162"/>
      <c r="AJ6" s="162"/>
      <c r="AK6" s="162"/>
      <c r="AL6" s="162"/>
      <c r="AM6" s="11"/>
      <c r="AN6" s="122"/>
      <c r="AO6" s="120"/>
      <c r="AP6" s="119"/>
      <c r="AQ6" s="25"/>
      <c r="AR6" s="120"/>
      <c r="AS6" s="119"/>
      <c r="AT6" s="25"/>
      <c r="AU6" s="120"/>
      <c r="AV6" s="121"/>
      <c r="AW6" s="24"/>
      <c r="AX6" s="25"/>
      <c r="AY6" s="120"/>
      <c r="AZ6" s="119"/>
      <c r="BA6" s="25"/>
      <c r="BB6" s="120"/>
      <c r="BC6" s="119"/>
      <c r="BD6" s="125"/>
    </row>
    <row r="7" spans="2:56" ht="26.1" customHeight="1" thickBot="1">
      <c r="B7" s="10" t="s">
        <v>35</v>
      </c>
      <c r="C7" s="5"/>
      <c r="D7" s="64"/>
      <c r="F7" s="125"/>
      <c r="G7" s="53"/>
      <c r="H7" s="163" t="s">
        <v>59</v>
      </c>
      <c r="I7" s="163"/>
      <c r="J7" s="163"/>
      <c r="K7" s="163"/>
      <c r="L7" s="163"/>
      <c r="M7" s="83"/>
      <c r="N7" s="164" t="s">
        <v>58</v>
      </c>
      <c r="O7" s="165"/>
      <c r="P7" s="165"/>
      <c r="Q7" s="165"/>
      <c r="R7" s="165"/>
      <c r="S7" s="165"/>
      <c r="T7" s="165"/>
      <c r="U7" s="165"/>
      <c r="V7" s="166"/>
      <c r="W7" s="167" t="s">
        <v>48</v>
      </c>
      <c r="X7" s="168"/>
      <c r="Y7" s="168"/>
      <c r="Z7" s="169"/>
      <c r="AA7" s="170" t="str">
        <f>IF(C9="","",C30)</f>
        <v/>
      </c>
      <c r="AB7" s="144"/>
      <c r="AC7" s="41" t="s">
        <v>10</v>
      </c>
      <c r="AD7" s="161"/>
      <c r="AE7" s="128"/>
      <c r="AF7" s="23"/>
      <c r="AG7" s="150" t="s">
        <v>12</v>
      </c>
      <c r="AH7" s="150"/>
      <c r="AI7" s="150"/>
      <c r="AJ7" s="150"/>
      <c r="AK7" s="150"/>
      <c r="AL7" s="150"/>
      <c r="AM7" s="11"/>
      <c r="AN7" s="122"/>
      <c r="AO7" s="120"/>
      <c r="AP7" s="119"/>
      <c r="AQ7" s="25"/>
      <c r="AR7" s="120"/>
      <c r="AS7" s="119"/>
      <c r="AT7" s="25"/>
      <c r="AU7" s="120"/>
      <c r="AV7" s="26"/>
      <c r="AW7" s="24"/>
      <c r="AX7" s="25"/>
      <c r="AY7" s="120"/>
      <c r="AZ7" s="119"/>
      <c r="BA7" s="25"/>
      <c r="BB7" s="120"/>
      <c r="BC7" s="119"/>
      <c r="BD7" s="125"/>
    </row>
    <row r="8" spans="2:56" ht="26.1" customHeight="1" thickBot="1">
      <c r="B8" s="7" t="s">
        <v>0</v>
      </c>
      <c r="C8" s="59" t="s">
        <v>1</v>
      </c>
      <c r="D8" s="65" t="s">
        <v>9</v>
      </c>
      <c r="F8" s="125"/>
      <c r="G8" s="54"/>
      <c r="H8" s="171" t="s">
        <v>52</v>
      </c>
      <c r="I8" s="171"/>
      <c r="J8" s="171"/>
      <c r="K8" s="171"/>
      <c r="L8" s="171"/>
      <c r="M8" s="84"/>
      <c r="N8" s="143" t="s">
        <v>21</v>
      </c>
      <c r="O8" s="144"/>
      <c r="P8" s="145"/>
      <c r="Q8" s="145"/>
      <c r="R8" s="145"/>
      <c r="S8" s="145"/>
      <c r="T8" s="145"/>
      <c r="U8" s="145"/>
      <c r="V8" s="146"/>
      <c r="W8" s="147" t="s">
        <v>44</v>
      </c>
      <c r="X8" s="148"/>
      <c r="Y8" s="148"/>
      <c r="Z8" s="148"/>
      <c r="AA8" s="148"/>
      <c r="AB8" s="148"/>
      <c r="AC8" s="149"/>
      <c r="AD8" s="161"/>
      <c r="AE8" s="128"/>
      <c r="AF8" s="23"/>
      <c r="AG8" s="150" t="s">
        <v>13</v>
      </c>
      <c r="AH8" s="150"/>
      <c r="AI8" s="150"/>
      <c r="AJ8" s="150"/>
      <c r="AK8" s="150"/>
      <c r="AL8" s="150"/>
      <c r="AM8" s="11"/>
      <c r="AN8" s="122"/>
      <c r="AO8" s="120"/>
      <c r="AP8" s="119"/>
      <c r="AQ8" s="25"/>
      <c r="AR8" s="120"/>
      <c r="AS8" s="119"/>
      <c r="AT8" s="25"/>
      <c r="AU8" s="120"/>
      <c r="AV8" s="26"/>
      <c r="AW8" s="24"/>
      <c r="AX8" s="25"/>
      <c r="AY8" s="120"/>
      <c r="AZ8" s="119"/>
      <c r="BA8" s="25"/>
      <c r="BB8" s="120"/>
      <c r="BC8" s="119"/>
      <c r="BD8" s="125"/>
    </row>
    <row r="9" spans="2:56" ht="26.1" customHeight="1" thickTop="1" thickBot="1">
      <c r="B9" s="55" t="s">
        <v>49</v>
      </c>
      <c r="C9" s="76"/>
      <c r="D9" s="75" t="str">
        <f>RIGHT("         " &amp; TEXT($C9,"######0"),9)</f>
        <v xml:space="preserve">        0</v>
      </c>
      <c r="F9" s="125"/>
      <c r="G9" s="43"/>
      <c r="H9" s="151" t="s">
        <v>24</v>
      </c>
      <c r="I9" s="151"/>
      <c r="J9" s="151"/>
      <c r="K9" s="151"/>
      <c r="L9" s="151"/>
      <c r="M9" s="44"/>
      <c r="N9" s="97" t="str">
        <f>MID($D9,1,1)</f>
        <v xml:space="preserve"> </v>
      </c>
      <c r="O9" s="89" t="str">
        <f>MID($D9,2,1)</f>
        <v xml:space="preserve"> </v>
      </c>
      <c r="P9" s="85" t="str">
        <f>MID($D9,3,1)</f>
        <v xml:space="preserve"> </v>
      </c>
      <c r="Q9" s="34" t="str">
        <f>MID($D9,4,1)</f>
        <v xml:space="preserve"> </v>
      </c>
      <c r="R9" s="89" t="str">
        <f>MID($D9,5,1)</f>
        <v xml:space="preserve"> </v>
      </c>
      <c r="S9" s="85" t="str">
        <f>MID($D9,6,1)</f>
        <v xml:space="preserve"> </v>
      </c>
      <c r="T9" s="34" t="str">
        <f>MID($D9,7,1)</f>
        <v xml:space="preserve"> </v>
      </c>
      <c r="U9" s="89" t="str">
        <f>MID($D9,8,1)</f>
        <v xml:space="preserve"> </v>
      </c>
      <c r="V9" s="93" t="str">
        <f>IF($C9="","",MID($D9,9,1))</f>
        <v/>
      </c>
      <c r="W9" s="33" t="str">
        <f>MID($D11,1,1)</f>
        <v xml:space="preserve"> </v>
      </c>
      <c r="X9" s="34" t="str">
        <f>MID($D11,2,1)</f>
        <v xml:space="preserve"> </v>
      </c>
      <c r="Y9" s="89" t="str">
        <f>MID($D11,3,1)</f>
        <v xml:space="preserve"> </v>
      </c>
      <c r="Z9" s="85" t="str">
        <f>MID($D11,4,1)</f>
        <v xml:space="preserve"> </v>
      </c>
      <c r="AA9" s="34" t="str">
        <f>MID($D11,5,1)</f>
        <v xml:space="preserve"> </v>
      </c>
      <c r="AB9" s="89" t="str">
        <f>MID($D11,6,1)</f>
        <v xml:space="preserve"> </v>
      </c>
      <c r="AC9" s="85" t="str">
        <f>IF(C11="","",MID($D11,7,1))</f>
        <v/>
      </c>
      <c r="AD9" s="161"/>
      <c r="AE9" s="128"/>
      <c r="AF9" s="23"/>
      <c r="AG9" s="152" t="s">
        <v>14</v>
      </c>
      <c r="AH9" s="152"/>
      <c r="AI9" s="152"/>
      <c r="AJ9" s="152"/>
      <c r="AK9" s="152"/>
      <c r="AL9" s="152"/>
      <c r="AM9" s="11"/>
      <c r="AN9" s="122"/>
      <c r="AO9" s="120"/>
      <c r="AP9" s="119"/>
      <c r="AQ9" s="25"/>
      <c r="AR9" s="120"/>
      <c r="AS9" s="119"/>
      <c r="AT9" s="25"/>
      <c r="AU9" s="120"/>
      <c r="AV9" s="121"/>
      <c r="AW9" s="24"/>
      <c r="AX9" s="25"/>
      <c r="AY9" s="120"/>
      <c r="AZ9" s="119"/>
      <c r="BA9" s="25"/>
      <c r="BB9" s="120"/>
      <c r="BC9" s="119"/>
      <c r="BD9" s="125"/>
    </row>
    <row r="10" spans="2:56" ht="3.95" customHeight="1" thickTop="1">
      <c r="B10" s="56"/>
      <c r="C10" s="73"/>
      <c r="D10" s="68"/>
      <c r="F10" s="125"/>
      <c r="G10" s="45"/>
      <c r="H10" s="46"/>
      <c r="I10" s="46"/>
      <c r="J10" s="46"/>
      <c r="K10" s="46"/>
      <c r="L10" s="46"/>
      <c r="M10" s="47"/>
      <c r="N10" s="42"/>
      <c r="O10" s="90"/>
      <c r="P10" s="86"/>
      <c r="Q10" s="18"/>
      <c r="R10" s="90"/>
      <c r="S10" s="86"/>
      <c r="T10" s="18"/>
      <c r="U10" s="90"/>
      <c r="V10" s="30"/>
      <c r="W10" s="17"/>
      <c r="X10" s="18"/>
      <c r="Y10" s="90"/>
      <c r="Z10" s="86"/>
      <c r="AA10" s="18"/>
      <c r="AB10" s="90"/>
      <c r="AC10" s="86"/>
      <c r="AD10" s="161"/>
      <c r="AE10" s="128"/>
      <c r="AF10" s="11"/>
      <c r="AG10" s="15"/>
      <c r="AH10" s="15"/>
      <c r="AI10" s="15"/>
      <c r="AJ10" s="15"/>
      <c r="AK10" s="15"/>
      <c r="AL10" s="15"/>
      <c r="AM10" s="1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125"/>
    </row>
    <row r="11" spans="2:56" ht="26.1" customHeight="1" thickBot="1">
      <c r="B11" s="74" t="s">
        <v>39</v>
      </c>
      <c r="C11" s="8" t="str">
        <f>IF(C9="","",ROUNDDOWN(C9*AA7%,0))</f>
        <v/>
      </c>
      <c r="D11" s="69" t="str">
        <f>RIGHT("         " &amp; TEXT($C11,"######0"),7)</f>
        <v xml:space="preserve">       </v>
      </c>
      <c r="F11" s="125"/>
      <c r="G11" s="43"/>
      <c r="H11" s="181" t="s">
        <v>50</v>
      </c>
      <c r="I11" s="181"/>
      <c r="J11" s="181"/>
      <c r="K11" s="181"/>
      <c r="L11" s="181"/>
      <c r="M11" s="60"/>
      <c r="N11" s="97" t="str">
        <f>MID($D13,1,1)</f>
        <v xml:space="preserve"> </v>
      </c>
      <c r="O11" s="89" t="str">
        <f>MID($D13,2,1)</f>
        <v xml:space="preserve"> </v>
      </c>
      <c r="P11" s="85" t="str">
        <f>MID($D13,3,1)</f>
        <v xml:space="preserve"> </v>
      </c>
      <c r="Q11" s="34" t="str">
        <f>MID($D13,4,1)</f>
        <v xml:space="preserve"> </v>
      </c>
      <c r="R11" s="89" t="str">
        <f>MID($D13,5,1)</f>
        <v xml:space="preserve"> </v>
      </c>
      <c r="S11" s="85" t="str">
        <f>MID($D13,6,1)</f>
        <v xml:space="preserve"> </v>
      </c>
      <c r="T11" s="34" t="str">
        <f>MID($D13,7,1)</f>
        <v xml:space="preserve"> </v>
      </c>
      <c r="U11" s="89" t="str">
        <f>MID($D13,8,1)</f>
        <v xml:space="preserve"> </v>
      </c>
      <c r="V11" s="93" t="str">
        <f>IF($C13="","",MID($D13,9,1))</f>
        <v/>
      </c>
      <c r="W11" s="33" t="str">
        <f>MID($D15,1,1)</f>
        <v xml:space="preserve"> </v>
      </c>
      <c r="X11" s="34" t="str">
        <f>MID($D15,2,1)</f>
        <v xml:space="preserve"> </v>
      </c>
      <c r="Y11" s="89" t="str">
        <f>MID($D15,3,1)</f>
        <v xml:space="preserve"> </v>
      </c>
      <c r="Z11" s="85" t="str">
        <f>MID($D15,4,1)</f>
        <v xml:space="preserve"> </v>
      </c>
      <c r="AA11" s="34" t="str">
        <f>MID($D15,5,1)</f>
        <v xml:space="preserve"> </v>
      </c>
      <c r="AB11" s="89" t="str">
        <f>MID($D15,6,1)</f>
        <v xml:space="preserve"> </v>
      </c>
      <c r="AC11" s="85" t="str">
        <f>IF(C15="","",MID($D15,7,1))</f>
        <v/>
      </c>
      <c r="AD11" s="161"/>
      <c r="AE11" s="128"/>
      <c r="AF11" s="27"/>
      <c r="AG11" s="182" t="s">
        <v>15</v>
      </c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28"/>
      <c r="AT11" s="17"/>
      <c r="AU11" s="18"/>
      <c r="AV11" s="123"/>
      <c r="AW11" s="86"/>
      <c r="AX11" s="18"/>
      <c r="AY11" s="123"/>
      <c r="AZ11" s="86"/>
      <c r="BA11" s="18"/>
      <c r="BB11" s="123"/>
      <c r="BC11" s="86"/>
      <c r="BD11" s="125"/>
    </row>
    <row r="12" spans="2:56" ht="3.95" customHeight="1" thickBot="1">
      <c r="B12" s="56"/>
      <c r="C12" s="12"/>
      <c r="D12" s="68"/>
      <c r="F12" s="125"/>
      <c r="G12" s="45"/>
      <c r="H12" s="46"/>
      <c r="I12" s="46"/>
      <c r="J12" s="46"/>
      <c r="K12" s="46"/>
      <c r="L12" s="46"/>
      <c r="M12" s="47"/>
      <c r="N12" s="42"/>
      <c r="O12" s="90"/>
      <c r="P12" s="86"/>
      <c r="Q12" s="18"/>
      <c r="R12" s="90"/>
      <c r="S12" s="86"/>
      <c r="T12" s="18"/>
      <c r="U12" s="90"/>
      <c r="V12" s="30"/>
      <c r="W12" s="17"/>
      <c r="X12" s="18"/>
      <c r="Y12" s="90"/>
      <c r="Z12" s="86"/>
      <c r="AA12" s="18"/>
      <c r="AB12" s="90"/>
      <c r="AC12" s="86"/>
      <c r="AD12" s="161"/>
      <c r="AE12" s="128"/>
      <c r="AF12" s="29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6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125"/>
    </row>
    <row r="13" spans="2:56" ht="26.1" customHeight="1" thickTop="1" thickBot="1">
      <c r="B13" s="55" t="s">
        <v>40</v>
      </c>
      <c r="C13" s="79"/>
      <c r="D13" s="77" t="str">
        <f>RIGHT("         "&amp;TEXT($C13,"#####0"),9)</f>
        <v xml:space="preserve">        0</v>
      </c>
      <c r="F13" s="125"/>
      <c r="G13" s="43"/>
      <c r="H13" s="151" t="s">
        <v>4</v>
      </c>
      <c r="I13" s="151"/>
      <c r="J13" s="151"/>
      <c r="K13" s="151"/>
      <c r="L13" s="151"/>
      <c r="M13" s="44"/>
      <c r="N13" s="97" t="str">
        <f>MID($D17,1,1)</f>
        <v xml:space="preserve"> </v>
      </c>
      <c r="O13" s="89" t="str">
        <f>MID($D17,2,1)</f>
        <v xml:space="preserve"> </v>
      </c>
      <c r="P13" s="85" t="str">
        <f>MID($D17,3,1)</f>
        <v xml:space="preserve"> </v>
      </c>
      <c r="Q13" s="34" t="str">
        <f>MID($D17,4,1)</f>
        <v xml:space="preserve"> </v>
      </c>
      <c r="R13" s="89" t="str">
        <f>MID($D17,5,1)</f>
        <v xml:space="preserve"> </v>
      </c>
      <c r="S13" s="85" t="str">
        <f>MID($D17,6,1)</f>
        <v xml:space="preserve"> </v>
      </c>
      <c r="T13" s="34" t="str">
        <f>MID($D17,7,1)</f>
        <v xml:space="preserve"> </v>
      </c>
      <c r="U13" s="89" t="str">
        <f>MID($D17,8,1)</f>
        <v xml:space="preserve"> </v>
      </c>
      <c r="V13" s="94" t="str">
        <f>IF($C17="","",MID($D17,9,1))</f>
        <v/>
      </c>
      <c r="W13" s="33" t="str">
        <f>MID($D19,1,1)</f>
        <v xml:space="preserve"> </v>
      </c>
      <c r="X13" s="34" t="str">
        <f>MID($D19,2,1)</f>
        <v xml:space="preserve"> </v>
      </c>
      <c r="Y13" s="89" t="str">
        <f>MID($D19,3,1)</f>
        <v xml:space="preserve"> </v>
      </c>
      <c r="Z13" s="85" t="str">
        <f>MID($D19,4,1)</f>
        <v xml:space="preserve"> </v>
      </c>
      <c r="AA13" s="34" t="str">
        <f>MID($D19,5,1)</f>
        <v xml:space="preserve"> </v>
      </c>
      <c r="AB13" s="89" t="str">
        <f>MID($D19,6,1)</f>
        <v xml:space="preserve"> </v>
      </c>
      <c r="AC13" s="85" t="str">
        <f>IF(C19="","",MID($D19,7,1))</f>
        <v/>
      </c>
      <c r="AD13" s="161"/>
      <c r="AE13" s="128"/>
      <c r="AF13" s="31"/>
      <c r="AG13" s="183" t="s">
        <v>16</v>
      </c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6"/>
      <c r="AT13" s="17"/>
      <c r="AU13" s="18"/>
      <c r="AV13" s="123"/>
      <c r="AW13" s="86"/>
      <c r="AX13" s="18"/>
      <c r="AY13" s="123"/>
      <c r="AZ13" s="86"/>
      <c r="BA13" s="18"/>
      <c r="BB13" s="123"/>
      <c r="BC13" s="86"/>
      <c r="BD13" s="125"/>
    </row>
    <row r="14" spans="2:56" ht="3.95" customHeight="1" thickTop="1">
      <c r="B14" s="61"/>
      <c r="C14" s="12"/>
      <c r="D14" s="70" t="str">
        <f t="shared" ref="D14" si="0">IF(ISBLANK(C14),"　",RIGHT("         "&amp;TEXT($C14,"#####0"),9))</f>
        <v>　</v>
      </c>
      <c r="F14" s="125"/>
      <c r="G14" s="45"/>
      <c r="H14" s="46"/>
      <c r="I14" s="46"/>
      <c r="J14" s="46"/>
      <c r="K14" s="46"/>
      <c r="L14" s="46"/>
      <c r="M14" s="47"/>
      <c r="N14" s="42"/>
      <c r="O14" s="90"/>
      <c r="P14" s="86"/>
      <c r="Q14" s="18"/>
      <c r="R14" s="90"/>
      <c r="S14" s="86"/>
      <c r="T14" s="18"/>
      <c r="U14" s="90"/>
      <c r="V14" s="95"/>
      <c r="W14" s="17"/>
      <c r="X14" s="18"/>
      <c r="Y14" s="90"/>
      <c r="Z14" s="86"/>
      <c r="AA14" s="18"/>
      <c r="AB14" s="90"/>
      <c r="AC14" s="86"/>
      <c r="AD14" s="161"/>
      <c r="AE14" s="128"/>
      <c r="AF14" s="19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1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125"/>
    </row>
    <row r="15" spans="2:56" ht="26.1" customHeight="1" thickBot="1">
      <c r="B15" s="74" t="s">
        <v>39</v>
      </c>
      <c r="C15" s="8" t="str">
        <f>IF(C13="","",ROUNDDOWN(C13*AA7%,0))</f>
        <v/>
      </c>
      <c r="D15" s="69" t="str">
        <f>RIGHT("         "&amp;TEXT($C15,"#####0"),7)</f>
        <v xml:space="preserve">       </v>
      </c>
      <c r="E15" s="62"/>
      <c r="F15" s="125"/>
      <c r="G15" s="43"/>
      <c r="H15" s="151" t="s">
        <v>5</v>
      </c>
      <c r="I15" s="151"/>
      <c r="J15" s="151"/>
      <c r="K15" s="151"/>
      <c r="L15" s="151"/>
      <c r="M15" s="44"/>
      <c r="N15" s="97" t="str">
        <f>MID($D22,1,1)</f>
        <v xml:space="preserve"> </v>
      </c>
      <c r="O15" s="89" t="str">
        <f>MID($D22,2,1)</f>
        <v xml:space="preserve"> </v>
      </c>
      <c r="P15" s="85" t="str">
        <f>MID($D22,3,1)</f>
        <v xml:space="preserve"> </v>
      </c>
      <c r="Q15" s="34" t="str">
        <f>MID($D22,4,1)</f>
        <v xml:space="preserve"> </v>
      </c>
      <c r="R15" s="89" t="str">
        <f>MID($D22,5,1)</f>
        <v xml:space="preserve"> </v>
      </c>
      <c r="S15" s="85" t="str">
        <f>MID($D22,6,1)</f>
        <v xml:space="preserve"> </v>
      </c>
      <c r="T15" s="34" t="str">
        <f>MID($D22,7,1)</f>
        <v xml:space="preserve"> </v>
      </c>
      <c r="U15" s="89" t="str">
        <f>MID($D22,8,1)</f>
        <v xml:space="preserve"> </v>
      </c>
      <c r="V15" s="93" t="str">
        <f>IF($C22="","",MID($D22,9,1))</f>
        <v/>
      </c>
      <c r="W15" s="33" t="str">
        <f>MID($D23,1,1)</f>
        <v xml:space="preserve"> </v>
      </c>
      <c r="X15" s="34" t="str">
        <f>MID($D23,2,1)</f>
        <v xml:space="preserve"> </v>
      </c>
      <c r="Y15" s="89" t="str">
        <f>MID($D23,3,1)</f>
        <v xml:space="preserve"> </v>
      </c>
      <c r="Z15" s="85" t="str">
        <f>MID($D23,4,1)</f>
        <v xml:space="preserve"> </v>
      </c>
      <c r="AA15" s="34" t="str">
        <f>MID($D23,5,1)</f>
        <v xml:space="preserve"> </v>
      </c>
      <c r="AB15" s="89" t="str">
        <f>MID($D23,6,1)</f>
        <v xml:space="preserve"> </v>
      </c>
      <c r="AC15" s="85" t="str">
        <f>IF(C23="","",MID($D23,7,1))</f>
        <v/>
      </c>
      <c r="AD15" s="161"/>
      <c r="AE15" s="128"/>
      <c r="AF15" s="133" t="s">
        <v>33</v>
      </c>
      <c r="AG15" s="134"/>
      <c r="AH15" s="134"/>
      <c r="AI15" s="134"/>
      <c r="AJ15" s="292"/>
      <c r="AK15" s="292"/>
      <c r="AL15" s="292"/>
      <c r="AM15" s="292"/>
      <c r="AN15" s="292"/>
      <c r="AO15" s="292"/>
      <c r="AP15" s="292"/>
      <c r="AQ15" s="292"/>
      <c r="AR15" s="292"/>
      <c r="AS15" s="292"/>
      <c r="AT15" s="292"/>
      <c r="AU15" s="292"/>
      <c r="AV15" s="292"/>
      <c r="AW15" s="292"/>
      <c r="AX15" s="292"/>
      <c r="AY15" s="292"/>
      <c r="AZ15" s="292"/>
      <c r="BA15" s="292"/>
      <c r="BB15" s="292"/>
      <c r="BC15" s="293"/>
      <c r="BD15" s="125"/>
    </row>
    <row r="16" spans="2:56" ht="3.95" customHeight="1" thickBot="1">
      <c r="B16" s="56"/>
      <c r="C16" s="12"/>
      <c r="D16" s="68"/>
      <c r="E16" s="6"/>
      <c r="F16" s="125"/>
      <c r="G16" s="45"/>
      <c r="H16" s="46"/>
      <c r="I16" s="46"/>
      <c r="J16" s="46"/>
      <c r="K16" s="46"/>
      <c r="L16" s="46"/>
      <c r="M16" s="47"/>
      <c r="N16" s="98"/>
      <c r="O16" s="91"/>
      <c r="P16" s="87"/>
      <c r="Q16" s="37"/>
      <c r="R16" s="91"/>
      <c r="S16" s="87"/>
      <c r="T16" s="37"/>
      <c r="U16" s="91"/>
      <c r="V16" s="4"/>
      <c r="W16" s="35"/>
      <c r="X16" s="37"/>
      <c r="Y16" s="91"/>
      <c r="Z16" s="87"/>
      <c r="AA16" s="37"/>
      <c r="AB16" s="91"/>
      <c r="AC16" s="87"/>
      <c r="AD16" s="161"/>
      <c r="AE16" s="128"/>
      <c r="AF16" s="290"/>
      <c r="AG16" s="291"/>
      <c r="AH16" s="291"/>
      <c r="AI16" s="291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4"/>
      <c r="BD16" s="125"/>
    </row>
    <row r="17" spans="2:56" ht="26.1" customHeight="1" thickTop="1">
      <c r="B17" s="57" t="s">
        <v>38</v>
      </c>
      <c r="C17" s="40" t="str">
        <f>IF(C9="","",C9+C13)</f>
        <v/>
      </c>
      <c r="D17" s="67" t="str">
        <f>RIGHT("         " &amp; TEXT($C17,"######0"),9)</f>
        <v xml:space="preserve">         </v>
      </c>
      <c r="F17" s="125"/>
      <c r="G17" s="48"/>
      <c r="H17" s="151" t="s">
        <v>6</v>
      </c>
      <c r="I17" s="151"/>
      <c r="J17" s="151"/>
      <c r="K17" s="151"/>
      <c r="L17" s="151"/>
      <c r="M17" s="49"/>
      <c r="N17" s="99" t="str">
        <f>MID($D24,1,1)</f>
        <v xml:space="preserve"> </v>
      </c>
      <c r="O17" s="100" t="str">
        <f>MID($D24,2,1)</f>
        <v xml:space="preserve"> </v>
      </c>
      <c r="P17" s="101" t="str">
        <f>MID($D24,3,1)</f>
        <v xml:space="preserve"> </v>
      </c>
      <c r="Q17" s="102" t="str">
        <f>MID($D24,4,1)</f>
        <v xml:space="preserve"> </v>
      </c>
      <c r="R17" s="100" t="str">
        <f>MID($D24,5,1)</f>
        <v xml:space="preserve"> </v>
      </c>
      <c r="S17" s="101" t="str">
        <f>MID($D24,6,1)</f>
        <v xml:space="preserve"> </v>
      </c>
      <c r="T17" s="102" t="str">
        <f>MID($D24,7,1)</f>
        <v xml:space="preserve"> </v>
      </c>
      <c r="U17" s="100" t="str">
        <f>MID($D24,8,1)</f>
        <v xml:space="preserve"> </v>
      </c>
      <c r="V17" s="103" t="str">
        <f>IF($C24="","",MID($D24,9,1))</f>
        <v/>
      </c>
      <c r="W17" s="104" t="str">
        <f>MID($D25,1,1)</f>
        <v xml:space="preserve"> </v>
      </c>
      <c r="X17" s="102" t="str">
        <f>MID($D25,2,1)</f>
        <v xml:space="preserve"> </v>
      </c>
      <c r="Y17" s="100" t="str">
        <f>MID($D25,3,1)</f>
        <v xml:space="preserve"> </v>
      </c>
      <c r="Z17" s="101" t="str">
        <f>MID($D25,4,1)</f>
        <v xml:space="preserve"> </v>
      </c>
      <c r="AA17" s="102" t="str">
        <f>MID($D25,5,1)</f>
        <v xml:space="preserve"> </v>
      </c>
      <c r="AB17" s="100" t="str">
        <f>MID($D25,6,1)</f>
        <v xml:space="preserve"> </v>
      </c>
      <c r="AC17" s="105" t="str">
        <f>IF(C25="","",MID($D25,7,1))</f>
        <v/>
      </c>
      <c r="AD17" s="161"/>
      <c r="AE17" s="128"/>
      <c r="AF17" s="294"/>
      <c r="AG17" s="295"/>
      <c r="AH17" s="295"/>
      <c r="AI17" s="295"/>
      <c r="AJ17" s="295"/>
      <c r="AK17" s="295"/>
      <c r="AL17" s="295"/>
      <c r="AM17" s="295"/>
      <c r="AN17" s="295"/>
      <c r="AO17" s="295"/>
      <c r="AP17" s="295"/>
      <c r="AQ17" s="295"/>
      <c r="AR17" s="295"/>
      <c r="AS17" s="295"/>
      <c r="AT17" s="295"/>
      <c r="AU17" s="295"/>
      <c r="AV17" s="295"/>
      <c r="AW17" s="295"/>
      <c r="AX17" s="295"/>
      <c r="AY17" s="295"/>
      <c r="AZ17" s="295"/>
      <c r="BA17" s="295"/>
      <c r="BB17" s="295"/>
      <c r="BC17" s="296"/>
      <c r="BD17" s="125"/>
    </row>
    <row r="18" spans="2:56" ht="3.95" customHeight="1" thickBot="1">
      <c r="B18" s="56"/>
      <c r="C18" s="12"/>
      <c r="D18" s="68"/>
      <c r="F18" s="125"/>
      <c r="G18" s="50"/>
      <c r="H18" s="46"/>
      <c r="I18" s="46"/>
      <c r="J18" s="46"/>
      <c r="K18" s="46"/>
      <c r="L18" s="46"/>
      <c r="M18" s="51"/>
      <c r="N18" s="106"/>
      <c r="O18" s="107"/>
      <c r="P18" s="108"/>
      <c r="Q18" s="109"/>
      <c r="R18" s="107"/>
      <c r="S18" s="108"/>
      <c r="T18" s="109"/>
      <c r="U18" s="107"/>
      <c r="V18" s="110"/>
      <c r="W18" s="111"/>
      <c r="X18" s="109"/>
      <c r="Y18" s="107"/>
      <c r="Z18" s="108"/>
      <c r="AA18" s="109"/>
      <c r="AB18" s="107"/>
      <c r="AC18" s="112"/>
      <c r="AD18" s="161"/>
      <c r="AE18" s="128"/>
      <c r="AF18" s="294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6"/>
      <c r="BD18" s="125"/>
    </row>
    <row r="19" spans="2:56" ht="26.1" customHeight="1" thickTop="1" thickBot="1">
      <c r="B19" s="74" t="s">
        <v>39</v>
      </c>
      <c r="C19" s="8" t="str">
        <f>IF(C17="","",ROUNDDOWN(C17*AA7%,0))</f>
        <v/>
      </c>
      <c r="D19" s="69" t="str">
        <f>RIGHT("         " &amp; TEXT($C19,"######0"),7)</f>
        <v xml:space="preserve">       </v>
      </c>
      <c r="F19" s="125"/>
      <c r="G19" s="52"/>
      <c r="H19" s="151" t="s">
        <v>7</v>
      </c>
      <c r="I19" s="151"/>
      <c r="J19" s="151"/>
      <c r="K19" s="151"/>
      <c r="L19" s="151"/>
      <c r="M19" s="44"/>
      <c r="N19" s="38" t="str">
        <f>MID($D26,1,1)</f>
        <v xml:space="preserve"> </v>
      </c>
      <c r="O19" s="92" t="str">
        <f>MID($D26,2,1)</f>
        <v xml:space="preserve"> </v>
      </c>
      <c r="P19" s="88" t="str">
        <f>MID($D26,3,1)</f>
        <v xml:space="preserve"> </v>
      </c>
      <c r="Q19" s="36" t="str">
        <f>MID($D26,4,1)</f>
        <v xml:space="preserve"> </v>
      </c>
      <c r="R19" s="92" t="str">
        <f>MID($D26,5,1)</f>
        <v xml:space="preserve"> </v>
      </c>
      <c r="S19" s="88" t="str">
        <f>MID($D26,6,1)</f>
        <v xml:space="preserve"> </v>
      </c>
      <c r="T19" s="36" t="str">
        <f>MID($D26,7,1)</f>
        <v xml:space="preserve"> </v>
      </c>
      <c r="U19" s="92" t="str">
        <f>MID($D26,8,1)</f>
        <v xml:space="preserve"> </v>
      </c>
      <c r="V19" s="96" t="str">
        <f>IF($C26="","",MID($D26,9,1))</f>
        <v/>
      </c>
      <c r="W19" s="39" t="str">
        <f>MID($D27,1,1)</f>
        <v xml:space="preserve"> </v>
      </c>
      <c r="X19" s="36" t="str">
        <f>MID($D27,2,1)</f>
        <v xml:space="preserve"> </v>
      </c>
      <c r="Y19" s="92" t="str">
        <f>MID($D27,3,1)</f>
        <v xml:space="preserve"> </v>
      </c>
      <c r="Z19" s="88" t="str">
        <f>MID($D27,4,1)</f>
        <v xml:space="preserve"> </v>
      </c>
      <c r="AA19" s="36" t="str">
        <f>MID($D27,5,1)</f>
        <v xml:space="preserve"> </v>
      </c>
      <c r="AB19" s="92" t="str">
        <f>MID($D27,6,1)</f>
        <v xml:space="preserve"> </v>
      </c>
      <c r="AC19" s="88" t="str">
        <f>IF(C27="","",MID($D27,7,1))</f>
        <v/>
      </c>
      <c r="AD19" s="161"/>
      <c r="AE19" s="128"/>
      <c r="AF19" s="294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6"/>
      <c r="BD19" s="125"/>
    </row>
    <row r="20" spans="2:56" ht="3.95" customHeight="1">
      <c r="B20" s="56"/>
      <c r="C20" s="12"/>
      <c r="D20" s="68"/>
      <c r="F20" s="125"/>
      <c r="G20" s="45"/>
      <c r="H20" s="46"/>
      <c r="I20" s="46"/>
      <c r="J20" s="46"/>
      <c r="K20" s="46"/>
      <c r="L20" s="46"/>
      <c r="M20" s="47"/>
      <c r="N20" s="42"/>
      <c r="O20" s="90"/>
      <c r="P20" s="86"/>
      <c r="Q20" s="18"/>
      <c r="R20" s="90"/>
      <c r="S20" s="86"/>
      <c r="T20" s="18"/>
      <c r="U20" s="90"/>
      <c r="V20" s="30"/>
      <c r="W20" s="17"/>
      <c r="X20" s="18"/>
      <c r="Y20" s="90"/>
      <c r="Z20" s="86"/>
      <c r="AA20" s="18"/>
      <c r="AB20" s="90"/>
      <c r="AC20" s="86"/>
      <c r="AD20" s="161"/>
      <c r="AE20" s="128"/>
      <c r="AF20" s="294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6"/>
      <c r="BD20" s="125"/>
    </row>
    <row r="21" spans="2:56" ht="3.95" customHeight="1" thickBot="1">
      <c r="B21" s="56"/>
      <c r="C21" s="12"/>
      <c r="D21" s="68"/>
      <c r="F21" s="125"/>
      <c r="G21" s="21"/>
      <c r="H21" s="20"/>
      <c r="I21" s="20"/>
      <c r="J21" s="20"/>
      <c r="K21" s="20"/>
      <c r="L21" s="20"/>
      <c r="M21" s="21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161"/>
      <c r="AE21" s="128"/>
      <c r="AF21" s="294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6"/>
      <c r="BD21" s="125"/>
    </row>
    <row r="22" spans="2:56" ht="26.1" customHeight="1" thickTop="1" thickBot="1">
      <c r="B22" s="55" t="s">
        <v>41</v>
      </c>
      <c r="C22" s="79"/>
      <c r="D22" s="75" t="str">
        <f>RIGHT("         " &amp; TEXT($C22,"######0"),9)</f>
        <v xml:space="preserve">        0</v>
      </c>
      <c r="F22" s="125"/>
      <c r="G22" s="172" t="s">
        <v>34</v>
      </c>
      <c r="H22" s="173"/>
      <c r="I22" s="173"/>
      <c r="J22" s="173"/>
      <c r="K22" s="173"/>
      <c r="L22" s="173"/>
      <c r="M22" s="173"/>
      <c r="N22" s="174" t="s">
        <v>8</v>
      </c>
      <c r="O22" s="174"/>
      <c r="P22" s="174"/>
      <c r="Q22" s="174"/>
      <c r="R22" s="174"/>
      <c r="S22" s="174"/>
      <c r="T22" s="113" t="str">
        <f>MID($D28,1,1)</f>
        <v xml:space="preserve"> </v>
      </c>
      <c r="U22" s="114" t="str">
        <f>MID($D28,2,1)</f>
        <v xml:space="preserve"> </v>
      </c>
      <c r="V22" s="117" t="str">
        <f>MID($D28,3,1)</f>
        <v xml:space="preserve"> </v>
      </c>
      <c r="W22" s="115" t="str">
        <f>MID($D28,4,1)</f>
        <v xml:space="preserve"> </v>
      </c>
      <c r="X22" s="116" t="str">
        <f>MID($D28,5,1)</f>
        <v xml:space="preserve"> </v>
      </c>
      <c r="Y22" s="117" t="str">
        <f>MID($D28,6,1)</f>
        <v xml:space="preserve"> </v>
      </c>
      <c r="Z22" s="115" t="str">
        <f>MID($D28,7,1)</f>
        <v xml:space="preserve"> </v>
      </c>
      <c r="AA22" s="116" t="str">
        <f>MID($D28,8,1)</f>
        <v xml:space="preserve"> </v>
      </c>
      <c r="AB22" s="117" t="str">
        <f>MID($D28,9,1)</f>
        <v xml:space="preserve"> </v>
      </c>
      <c r="AC22" s="118" t="str">
        <f>IF(C28="","",MID($D28,10,1))</f>
        <v/>
      </c>
      <c r="AD22" s="161"/>
      <c r="AE22" s="128"/>
      <c r="AF22" s="294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6"/>
      <c r="BD22" s="125"/>
    </row>
    <row r="23" spans="2:56" ht="24.95" customHeight="1" thickTop="1" thickBot="1">
      <c r="B23" s="74" t="s">
        <v>39</v>
      </c>
      <c r="C23" s="12" t="str">
        <f>IF(C22="","",ROUNDDOWN(C22*AA7%,0))</f>
        <v/>
      </c>
      <c r="D23" s="69" t="str">
        <f>RIGHT("         " &amp; TEXT($C23,"######0"),7)</f>
        <v xml:space="preserve">       </v>
      </c>
      <c r="F23" s="125"/>
      <c r="G23" s="188"/>
      <c r="H23" s="189" t="s">
        <v>23</v>
      </c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61"/>
      <c r="AE23" s="128"/>
      <c r="AF23" s="192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4"/>
      <c r="BD23" s="125"/>
    </row>
    <row r="24" spans="2:56" ht="24.95" customHeight="1" thickTop="1" thickBot="1">
      <c r="B24" s="55" t="s">
        <v>42</v>
      </c>
      <c r="C24" s="79"/>
      <c r="D24" s="75" t="str">
        <f>RIGHT("         " &amp; TEXT($C24,"######0"),9)</f>
        <v xml:space="preserve">        0</v>
      </c>
      <c r="F24" s="125"/>
      <c r="G24" s="188"/>
      <c r="H24" s="190" t="s">
        <v>36</v>
      </c>
      <c r="I24" s="190"/>
      <c r="J24" s="190"/>
      <c r="K24" s="190"/>
      <c r="L24" s="190"/>
      <c r="M24" s="190"/>
      <c r="N24" s="190"/>
      <c r="O24" s="190"/>
      <c r="P24" s="297" t="s">
        <v>30</v>
      </c>
      <c r="Q24" s="297"/>
      <c r="R24" s="297"/>
      <c r="S24" s="297"/>
      <c r="T24" s="297"/>
      <c r="U24" s="297"/>
      <c r="V24" s="297"/>
      <c r="W24" s="297"/>
      <c r="X24" s="297"/>
      <c r="Y24" s="297"/>
      <c r="Z24" s="297"/>
      <c r="AA24" s="297"/>
      <c r="AB24" s="297"/>
      <c r="AC24" s="297"/>
      <c r="AD24" s="161"/>
      <c r="AE24" s="128"/>
      <c r="AF24" s="192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4"/>
      <c r="BD24" s="125"/>
    </row>
    <row r="25" spans="2:56" ht="27.95" customHeight="1" thickTop="1" thickBot="1">
      <c r="B25" s="74" t="s">
        <v>39</v>
      </c>
      <c r="C25" s="78" t="str">
        <f>IF(C24="","",ROUNDDOWN(C24*AA7%,0))</f>
        <v/>
      </c>
      <c r="D25" s="69" t="str">
        <f>RIGHT("         " &amp; TEXT($C25,"######0"),7)</f>
        <v xml:space="preserve">       </v>
      </c>
      <c r="F25" s="125"/>
      <c r="G25" s="188"/>
      <c r="H25" s="195" t="s">
        <v>55</v>
      </c>
      <c r="I25" s="195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7"/>
      <c r="AB25" s="197"/>
      <c r="AC25" s="197"/>
      <c r="AD25" s="161"/>
      <c r="AE25" s="128"/>
      <c r="AF25" s="192"/>
      <c r="AG25" s="193"/>
      <c r="AH25" s="193"/>
      <c r="AI25" s="193"/>
      <c r="AJ25" s="193"/>
      <c r="AK25" s="193"/>
      <c r="AL25" s="193"/>
      <c r="AM25" s="193"/>
      <c r="AN25" s="193"/>
      <c r="AO25" s="193"/>
      <c r="AP25" s="193"/>
      <c r="AQ25" s="193"/>
      <c r="AR25" s="193"/>
      <c r="AS25" s="193"/>
      <c r="AT25" s="193"/>
      <c r="AU25" s="193"/>
      <c r="AV25" s="193"/>
      <c r="AW25" s="193"/>
      <c r="AX25" s="193"/>
      <c r="AY25" s="193"/>
      <c r="AZ25" s="193"/>
      <c r="BA25" s="193"/>
      <c r="BB25" s="193"/>
      <c r="BC25" s="194"/>
      <c r="BD25" s="125"/>
    </row>
    <row r="26" spans="2:56" ht="27.95" customHeight="1">
      <c r="B26" s="57" t="s">
        <v>43</v>
      </c>
      <c r="C26" s="40" t="str">
        <f>IF(C9="","",(C9+C13)-(C22+C24))</f>
        <v/>
      </c>
      <c r="D26" s="67" t="str">
        <f>RIGHT("         " &amp; TEXT($C26,"######0"),9)</f>
        <v xml:space="preserve">         </v>
      </c>
      <c r="F26" s="125"/>
      <c r="G26" s="188"/>
      <c r="H26" s="195"/>
      <c r="I26" s="195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205" t="s">
        <v>22</v>
      </c>
      <c r="AB26" s="205"/>
      <c r="AC26" s="205"/>
      <c r="AD26" s="161"/>
      <c r="AE26" s="128"/>
      <c r="AF26" s="192"/>
      <c r="AG26" s="193"/>
      <c r="AH26" s="193"/>
      <c r="AI26" s="193"/>
      <c r="AJ26" s="193"/>
      <c r="AK26" s="193"/>
      <c r="AL26" s="193"/>
      <c r="AM26" s="193"/>
      <c r="AN26" s="193"/>
      <c r="AO26" s="193"/>
      <c r="AP26" s="193"/>
      <c r="AQ26" s="193"/>
      <c r="AR26" s="193"/>
      <c r="AS26" s="193"/>
      <c r="AT26" s="193"/>
      <c r="AU26" s="193"/>
      <c r="AV26" s="193"/>
      <c r="AW26" s="193"/>
      <c r="AX26" s="193"/>
      <c r="AY26" s="193"/>
      <c r="AZ26" s="193"/>
      <c r="BA26" s="193"/>
      <c r="BB26" s="193"/>
      <c r="BC26" s="194"/>
      <c r="BD26" s="125"/>
    </row>
    <row r="27" spans="2:56" ht="27.95" customHeight="1" thickBot="1">
      <c r="B27" s="74" t="s">
        <v>39</v>
      </c>
      <c r="C27" s="8" t="str">
        <f>IF(C26="","",ROUNDDOWN(C26*AA7%,0))</f>
        <v/>
      </c>
      <c r="D27" s="71" t="str">
        <f>RIGHT("         " &amp; TEXT($C27,"######0"),7)</f>
        <v xml:space="preserve">       </v>
      </c>
      <c r="F27" s="125"/>
      <c r="G27" s="188"/>
      <c r="H27" s="206" t="s">
        <v>56</v>
      </c>
      <c r="I27" s="206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5"/>
      <c r="AB27" s="205"/>
      <c r="AC27" s="205"/>
      <c r="AD27" s="161"/>
      <c r="AE27" s="128"/>
      <c r="AF27" s="213"/>
      <c r="AG27" s="210"/>
      <c r="AH27" s="210"/>
      <c r="AI27" s="210"/>
      <c r="AJ27" s="210"/>
      <c r="AK27" s="210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210"/>
      <c r="BC27" s="214"/>
      <c r="BD27" s="125"/>
    </row>
    <row r="28" spans="2:56" ht="27.95" customHeight="1" thickBot="1">
      <c r="B28" s="58" t="s">
        <v>37</v>
      </c>
      <c r="C28" s="9" t="str">
        <f>IF(C24="","",C24+C25)</f>
        <v/>
      </c>
      <c r="D28" s="72" t="str">
        <f>RIGHT("         " &amp; TEXT($C28,"\######0"),10)</f>
        <v xml:space="preserve">         </v>
      </c>
      <c r="F28" s="125"/>
      <c r="G28" s="188"/>
      <c r="H28" s="206"/>
      <c r="I28" s="206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5"/>
      <c r="AB28" s="205"/>
      <c r="AC28" s="205"/>
      <c r="AD28" s="161"/>
      <c r="AE28" s="128"/>
      <c r="AF28" s="288" t="s">
        <v>27</v>
      </c>
      <c r="AG28" s="148"/>
      <c r="AH28" s="148"/>
      <c r="AI28" s="148"/>
      <c r="AJ28" s="148"/>
      <c r="AK28" s="148"/>
      <c r="AL28" s="148"/>
      <c r="AM28" s="149"/>
      <c r="AN28" s="289" t="s">
        <v>28</v>
      </c>
      <c r="AO28" s="287"/>
      <c r="AP28" s="148"/>
      <c r="AQ28" s="148"/>
      <c r="AR28" s="148"/>
      <c r="AS28" s="11" t="s">
        <v>2</v>
      </c>
      <c r="AT28" s="148" t="s">
        <v>31</v>
      </c>
      <c r="AU28" s="148"/>
      <c r="AV28" s="287" t="s">
        <v>29</v>
      </c>
      <c r="AW28" s="287"/>
      <c r="AX28" s="148"/>
      <c r="AY28" s="148"/>
      <c r="AZ28" s="148"/>
      <c r="BA28" s="32" t="s">
        <v>2</v>
      </c>
      <c r="BB28" s="237"/>
      <c r="BC28" s="238"/>
      <c r="BD28" s="125"/>
    </row>
    <row r="29" spans="2:56" ht="5.0999999999999996" customHeight="1" thickBot="1">
      <c r="B29" s="13"/>
      <c r="C29" s="14"/>
      <c r="D29" s="66"/>
      <c r="F29" s="125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125"/>
    </row>
    <row r="30" spans="2:56" ht="24.75" customHeight="1" thickTop="1" thickBot="1">
      <c r="B30" s="81" t="s">
        <v>51</v>
      </c>
      <c r="C30" s="79"/>
      <c r="D30" s="80" t="s">
        <v>2</v>
      </c>
      <c r="F30" s="125"/>
      <c r="G30" s="211" t="s">
        <v>46</v>
      </c>
      <c r="H30" s="168"/>
      <c r="I30" s="168"/>
      <c r="J30" s="248" t="s">
        <v>3</v>
      </c>
      <c r="K30" s="249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X30" s="250"/>
      <c r="Y30" s="250"/>
      <c r="Z30" s="250"/>
      <c r="AA30" s="250"/>
      <c r="AB30" s="250"/>
      <c r="AC30" s="251"/>
      <c r="AD30" s="252"/>
      <c r="AE30" s="198"/>
      <c r="AF30" s="199"/>
      <c r="AG30" s="200"/>
      <c r="AH30" s="200"/>
      <c r="AI30" s="200"/>
      <c r="AJ30" s="200"/>
      <c r="AK30" s="199"/>
      <c r="AL30" s="200"/>
      <c r="AM30" s="200"/>
      <c r="AN30" s="200"/>
      <c r="AO30" s="220"/>
      <c r="AP30" s="199" t="s">
        <v>25</v>
      </c>
      <c r="AQ30" s="200"/>
      <c r="AR30" s="200"/>
      <c r="AS30" s="220"/>
      <c r="AT30" s="199" t="s">
        <v>25</v>
      </c>
      <c r="AU30" s="200"/>
      <c r="AV30" s="200"/>
      <c r="AW30" s="200"/>
      <c r="AX30" s="199"/>
      <c r="AY30" s="200"/>
      <c r="AZ30" s="200"/>
      <c r="BA30" s="220"/>
      <c r="BB30" s="223" t="s">
        <v>26</v>
      </c>
      <c r="BC30" s="224"/>
      <c r="BD30" s="125"/>
    </row>
    <row r="31" spans="2:56" ht="30" customHeight="1">
      <c r="F31" s="125"/>
      <c r="G31" s="229" t="s">
        <v>17</v>
      </c>
      <c r="H31" s="230"/>
      <c r="I31" s="231"/>
      <c r="J31" s="209" t="s">
        <v>25</v>
      </c>
      <c r="K31" s="209"/>
      <c r="L31" s="209"/>
      <c r="M31" s="209"/>
      <c r="N31" s="209"/>
      <c r="O31" s="209"/>
      <c r="P31" s="302" t="s">
        <v>18</v>
      </c>
      <c r="Q31" s="303"/>
      <c r="R31" s="235" t="s">
        <v>68</v>
      </c>
      <c r="S31" s="236"/>
      <c r="T31" s="237" t="s">
        <v>47</v>
      </c>
      <c r="U31" s="238"/>
      <c r="V31" s="239"/>
      <c r="W31" s="240"/>
      <c r="X31" s="240"/>
      <c r="Y31" s="240"/>
      <c r="Z31" s="240"/>
      <c r="AA31" s="240"/>
      <c r="AB31" s="240"/>
      <c r="AC31" s="241"/>
      <c r="AD31" s="252"/>
      <c r="AE31" s="198"/>
      <c r="AF31" s="201"/>
      <c r="AG31" s="202"/>
      <c r="AH31" s="202"/>
      <c r="AI31" s="202"/>
      <c r="AJ31" s="202"/>
      <c r="AK31" s="201"/>
      <c r="AL31" s="202"/>
      <c r="AM31" s="202"/>
      <c r="AN31" s="202"/>
      <c r="AO31" s="221"/>
      <c r="AP31" s="201"/>
      <c r="AQ31" s="202"/>
      <c r="AR31" s="202"/>
      <c r="AS31" s="221"/>
      <c r="AT31" s="201"/>
      <c r="AU31" s="202"/>
      <c r="AV31" s="202"/>
      <c r="AW31" s="202"/>
      <c r="AX31" s="201"/>
      <c r="AY31" s="202"/>
      <c r="AZ31" s="202"/>
      <c r="BA31" s="221"/>
      <c r="BB31" s="225"/>
      <c r="BC31" s="226"/>
      <c r="BD31" s="125"/>
    </row>
    <row r="32" spans="2:56" ht="30" customHeight="1">
      <c r="F32" s="125"/>
      <c r="G32" s="232"/>
      <c r="H32" s="233"/>
      <c r="I32" s="234"/>
      <c r="J32" s="208"/>
      <c r="K32" s="209"/>
      <c r="L32" s="209"/>
      <c r="M32" s="209"/>
      <c r="N32" s="209"/>
      <c r="O32" s="209"/>
      <c r="P32" s="210" t="s">
        <v>19</v>
      </c>
      <c r="Q32" s="210"/>
      <c r="R32" s="211" t="s">
        <v>20</v>
      </c>
      <c r="S32" s="168"/>
      <c r="T32" s="168"/>
      <c r="U32" s="169"/>
      <c r="V32" s="208"/>
      <c r="W32" s="209"/>
      <c r="X32" s="209"/>
      <c r="Y32" s="209"/>
      <c r="Z32" s="209"/>
      <c r="AA32" s="209"/>
      <c r="AB32" s="209"/>
      <c r="AC32" s="212"/>
      <c r="AD32" s="252"/>
      <c r="AE32" s="198"/>
      <c r="AF32" s="203"/>
      <c r="AG32" s="204"/>
      <c r="AH32" s="204"/>
      <c r="AI32" s="204"/>
      <c r="AJ32" s="204"/>
      <c r="AK32" s="203"/>
      <c r="AL32" s="204"/>
      <c r="AM32" s="204"/>
      <c r="AN32" s="204"/>
      <c r="AO32" s="222"/>
      <c r="AP32" s="203"/>
      <c r="AQ32" s="204"/>
      <c r="AR32" s="204"/>
      <c r="AS32" s="222"/>
      <c r="AT32" s="203"/>
      <c r="AU32" s="204"/>
      <c r="AV32" s="204"/>
      <c r="AW32" s="204"/>
      <c r="AX32" s="203"/>
      <c r="AY32" s="204"/>
      <c r="AZ32" s="204"/>
      <c r="BA32" s="222"/>
      <c r="BB32" s="227"/>
      <c r="BC32" s="228"/>
      <c r="BD32" s="125"/>
    </row>
    <row r="33" spans="6:56" ht="4.5" customHeight="1"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</row>
  </sheetData>
  <sheetProtection sheet="1" objects="1" scenarios="1"/>
  <mergeCells count="86">
    <mergeCell ref="AG6:AL6"/>
    <mergeCell ref="AG7:AL7"/>
    <mergeCell ref="F2:F32"/>
    <mergeCell ref="G2:BC2"/>
    <mergeCell ref="BD2:BD33"/>
    <mergeCell ref="G3:AD4"/>
    <mergeCell ref="AE3:BC3"/>
    <mergeCell ref="AE4:AE28"/>
    <mergeCell ref="AF4:AV5"/>
    <mergeCell ref="AW4:BC5"/>
    <mergeCell ref="V5:W6"/>
    <mergeCell ref="J5:U6"/>
    <mergeCell ref="P31:Q31"/>
    <mergeCell ref="AG8:AL8"/>
    <mergeCell ref="H9:L9"/>
    <mergeCell ref="AG9:AL9"/>
    <mergeCell ref="AF21:BC22"/>
    <mergeCell ref="G22:M22"/>
    <mergeCell ref="N22:S22"/>
    <mergeCell ref="G23:G28"/>
    <mergeCell ref="H23:AC23"/>
    <mergeCell ref="AF23:BC23"/>
    <mergeCell ref="P24:AC24"/>
    <mergeCell ref="AF24:BC24"/>
    <mergeCell ref="H25:I26"/>
    <mergeCell ref="J25:Z26"/>
    <mergeCell ref="AA25:AC25"/>
    <mergeCell ref="AF25:BC25"/>
    <mergeCell ref="AD5:AD28"/>
    <mergeCell ref="AG11:AR11"/>
    <mergeCell ref="H13:L13"/>
    <mergeCell ref="AG13:AR13"/>
    <mergeCell ref="H15:L15"/>
    <mergeCell ref="AF15:AI16"/>
    <mergeCell ref="AJ15:BC16"/>
    <mergeCell ref="AF17:BC18"/>
    <mergeCell ref="H19:L19"/>
    <mergeCell ref="AF19:BC20"/>
    <mergeCell ref="AF30:AJ32"/>
    <mergeCell ref="AA26:AC27"/>
    <mergeCell ref="AF26:BC26"/>
    <mergeCell ref="H27:I28"/>
    <mergeCell ref="J27:Z28"/>
    <mergeCell ref="AF27:BC27"/>
    <mergeCell ref="AA28:AC28"/>
    <mergeCell ref="AF28:AM28"/>
    <mergeCell ref="AN28:AO28"/>
    <mergeCell ref="AP28:AR28"/>
    <mergeCell ref="AT28:AU28"/>
    <mergeCell ref="G30:I30"/>
    <mergeCell ref="J30:K30"/>
    <mergeCell ref="L30:AC30"/>
    <mergeCell ref="AD30:AD32"/>
    <mergeCell ref="AE30:AE32"/>
    <mergeCell ref="F33:BC33"/>
    <mergeCell ref="G5:I6"/>
    <mergeCell ref="AK30:AO32"/>
    <mergeCell ref="AP30:AS32"/>
    <mergeCell ref="AT30:AW32"/>
    <mergeCell ref="AX30:BA32"/>
    <mergeCell ref="BB30:BC32"/>
    <mergeCell ref="G31:I32"/>
    <mergeCell ref="J31:O31"/>
    <mergeCell ref="R31:S31"/>
    <mergeCell ref="T31:U31"/>
    <mergeCell ref="V31:AC31"/>
    <mergeCell ref="AV28:AW28"/>
    <mergeCell ref="AX28:AZ28"/>
    <mergeCell ref="BB28:BC28"/>
    <mergeCell ref="G29:BC29"/>
    <mergeCell ref="X5:AC6"/>
    <mergeCell ref="J32:O32"/>
    <mergeCell ref="P32:Q32"/>
    <mergeCell ref="R32:U32"/>
    <mergeCell ref="V32:AC32"/>
    <mergeCell ref="H17:L17"/>
    <mergeCell ref="H11:L11"/>
    <mergeCell ref="N8:O8"/>
    <mergeCell ref="P8:V8"/>
    <mergeCell ref="W8:AC8"/>
    <mergeCell ref="H8:L8"/>
    <mergeCell ref="H7:L7"/>
    <mergeCell ref="N7:V7"/>
    <mergeCell ref="W7:Z7"/>
    <mergeCell ref="AA7:AB7"/>
    <mergeCell ref="H24:O24"/>
  </mergeCells>
  <phoneticPr fontId="4"/>
  <dataValidations count="3">
    <dataValidation type="textLength" operator="equal" allowBlank="1" showInputMessage="1" showErrorMessage="1" prompt="13桁を入力してください。" sqref="L30" xr:uid="{3378F7E6-2AAB-4ABA-ABC1-5E8E2FF2B5CE}">
      <formula1>13</formula1>
    </dataValidation>
    <dataValidation type="textLength" allowBlank="1" showInputMessage="1" showErrorMessage="1" sqref="V31:AC31" xr:uid="{B5F4DEE4-2200-422D-8103-8FF686B8A141}">
      <formula1>1</formula1>
      <formula2>7</formula2>
    </dataValidation>
    <dataValidation type="list" allowBlank="1" showInputMessage="1" showErrorMessage="1" sqref="R31:S31" xr:uid="{87B37C41-6C15-4079-B16B-8FA40E30C46C}">
      <formula1>"普通,当座,普通　当座,　,"</formula1>
    </dataValidation>
  </dataValidations>
  <printOptions horizontalCentered="1" verticalCentered="1"/>
  <pageMargins left="3.937007874015748E-2" right="3.937007874015748E-2" top="0.59055118110236227" bottom="0" header="0" footer="0"/>
  <pageSetup paperSize="9" scale="9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請求書(本社版) </vt:lpstr>
      <vt:lpstr>請求書(広島支店版) </vt:lpstr>
      <vt:lpstr>'請求書(広島支店版) '!Print_Area</vt:lpstr>
      <vt:lpstr>'請求書(本社版)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yuki02</dc:creator>
  <cp:lastModifiedBy>蒲原</cp:lastModifiedBy>
  <cp:lastPrinted>2024-08-02T01:45:21Z</cp:lastPrinted>
  <dcterms:created xsi:type="dcterms:W3CDTF">2022-08-31T04:18:49Z</dcterms:created>
  <dcterms:modified xsi:type="dcterms:W3CDTF">2024-08-27T05:57:26Z</dcterms:modified>
</cp:coreProperties>
</file>